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uesiri Ojo\Desktop\National Bureau of Statistics\NBS 2020\Admin Data\Road Transport\"/>
    </mc:Choice>
  </mc:AlternateContent>
  <xr:revisionPtr revIDLastSave="0" documentId="13_ncr:1_{033C23D1-70A6-48E4-9053-335EE20EF662}" xr6:coauthVersionLast="45" xr6:coauthVersionMax="45" xr10:uidLastSave="{00000000-0000-0000-0000-000000000000}"/>
  <bookViews>
    <workbookView xWindow="-110" yWindow="-110" windowWidth="19420" windowHeight="10420" firstSheet="8" activeTab="10" xr2:uid="{5FA01E64-B36E-4875-A106-871B1FFE867B}"/>
  </bookViews>
  <sheets>
    <sheet name="Crashes &amp; Fatalites 2013-2019" sheetId="1" r:id="rId1"/>
    <sheet name="RTC by month" sheetId="2" r:id="rId2"/>
    <sheet name="RTC by State" sheetId="3" r:id="rId3"/>
    <sheet name="Sex dist. of person killed" sheetId="4" r:id="rId4"/>
    <sheet name="Sex dist. of person injured" sheetId="5" r:id="rId5"/>
    <sheet name="Vehicle Involved inRTC" sheetId="6" r:id="rId6"/>
    <sheet name="State Analysis of Veh. in RTC" sheetId="7" r:id="rId7"/>
    <sheet name="Categories of Veh. in RTC " sheetId="8" r:id="rId8"/>
    <sheet name="Causative factors of RTC" sheetId="9" r:id="rId9"/>
    <sheet name="NDL Production by state" sheetId="10" r:id="rId10"/>
    <sheet name="Number Plate Production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11" l="1"/>
  <c r="B29" i="11"/>
  <c r="B25" i="11"/>
  <c r="B16" i="11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3" i="10"/>
  <c r="B40" i="10"/>
  <c r="C8" i="8" l="1"/>
  <c r="C5" i="8"/>
  <c r="C6" i="8"/>
  <c r="C7" i="8"/>
  <c r="C4" i="8"/>
  <c r="B8" i="8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B41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" i="7"/>
  <c r="O3" i="6"/>
  <c r="B14" i="4"/>
  <c r="C12" i="4" s="1"/>
  <c r="B14" i="5"/>
  <c r="C13" i="5" s="1"/>
  <c r="C12" i="5"/>
  <c r="C13" i="4"/>
  <c r="C14" i="4"/>
  <c r="C5" i="5"/>
  <c r="C6" i="5"/>
  <c r="C4" i="5"/>
  <c r="C5" i="4"/>
  <c r="B6" i="4"/>
  <c r="C6" i="4" s="1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3" i="3"/>
  <c r="C15" i="2"/>
  <c r="D15" i="2"/>
  <c r="E15" i="2"/>
  <c r="F15" i="2"/>
  <c r="G15" i="2"/>
  <c r="H15" i="2"/>
  <c r="I15" i="2"/>
  <c r="B15" i="2"/>
  <c r="H4" i="2"/>
  <c r="H5" i="2"/>
  <c r="H6" i="2"/>
  <c r="H7" i="2"/>
  <c r="H8" i="2"/>
  <c r="H9" i="2"/>
  <c r="H10" i="2"/>
  <c r="H11" i="2"/>
  <c r="H12" i="2"/>
  <c r="H13" i="2"/>
  <c r="H14" i="2"/>
  <c r="H3" i="2"/>
  <c r="E4" i="2"/>
  <c r="E5" i="2"/>
  <c r="E6" i="2"/>
  <c r="E7" i="2"/>
  <c r="E8" i="2"/>
  <c r="E9" i="2"/>
  <c r="E10" i="2"/>
  <c r="E11" i="2"/>
  <c r="E12" i="2"/>
  <c r="E13" i="2"/>
  <c r="E14" i="2"/>
  <c r="E3" i="2"/>
  <c r="E5" i="1"/>
  <c r="E6" i="1"/>
  <c r="E7" i="1"/>
  <c r="E8" i="1"/>
  <c r="E9" i="1"/>
  <c r="D5" i="1"/>
  <c r="D6" i="1"/>
  <c r="D7" i="1"/>
  <c r="D8" i="1"/>
  <c r="D9" i="1"/>
  <c r="E4" i="1"/>
  <c r="D4" i="1"/>
  <c r="C14" i="5" l="1"/>
  <c r="C4" i="4"/>
</calcChain>
</file>

<file path=xl/sharedStrings.xml><?xml version="1.0" encoding="utf-8"?>
<sst xmlns="http://schemas.openxmlformats.org/spreadsheetml/2006/main" count="361" uniqueCount="181">
  <si>
    <t>Year</t>
  </si>
  <si>
    <t>% change in crash</t>
  </si>
  <si>
    <t>% change in fatality</t>
  </si>
  <si>
    <t>Number of Crash</t>
  </si>
  <si>
    <t>Number of Fatality</t>
  </si>
  <si>
    <t>Percentage Change of Crashes and Fatalities (2013-2019)</t>
  </si>
  <si>
    <t>MONTH</t>
  </si>
  <si>
    <t>FATAL</t>
  </si>
  <si>
    <t>SERIOUS</t>
  </si>
  <si>
    <t>MINOR</t>
  </si>
  <si>
    <t>TOTAL CRASHES</t>
  </si>
  <si>
    <t>NUMBER INJURED</t>
  </si>
  <si>
    <t>NUMBER KILLED</t>
  </si>
  <si>
    <t>TOTAL CASUALTY</t>
  </si>
  <si>
    <t>PEOPLE INVOLVED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</si>
  <si>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</si>
  <si>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</si>
  <si>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</si>
  <si>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</si>
  <si>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</si>
  <si>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</si>
  <si>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</si>
  <si>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</si>
  <si>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</si>
  <si>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</si>
  <si>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</si>
  <si>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</si>
  <si>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</si>
  <si>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STATE</t>
  </si>
  <si>
    <t>TOTAL CASES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</si>
  <si>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</si>
  <si>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</si>
  <si>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</si>
  <si>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</si>
  <si>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</si>
  <si>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</si>
  <si>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</si>
  <si>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</si>
  <si>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</si>
  <si>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</si>
  <si>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</si>
  <si>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</si>
  <si>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</si>
  <si>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</si>
  <si>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</si>
  <si>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</si>
  <si>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</si>
  <si>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</si>
  <si>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</si>
  <si>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</si>
  <si>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</si>
  <si>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</si>
  <si>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</si>
  <si>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</si>
  <si>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</si>
  <si>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</si>
  <si>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</si>
  <si>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</si>
  <si>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</si>
  <si>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</si>
  <si>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</si>
  <si>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</si>
  <si>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</si>
  <si>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</si>
  <si>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</si>
  <si>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</si>
  <si>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</si>
  <si>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 xml:space="preserve"> ROAD TRAFFIC CRASHES ON MONTHLY BASIS IN 2019</t>
  </si>
  <si>
    <t>SEX</t>
  </si>
  <si>
    <t>PERSONS KILLED</t>
  </si>
  <si>
    <t>MALE</t>
  </si>
  <si>
    <t>FEMALE</t>
  </si>
  <si>
    <t>PERSONS INJURED</t>
  </si>
  <si>
    <t>SEX DISTRIBUTION OF PERSONS KILLED IN RTC 2019</t>
  </si>
  <si>
    <t>Frequency</t>
  </si>
  <si>
    <t>Percentage</t>
  </si>
  <si>
    <t>Precentage</t>
  </si>
  <si>
    <t>SEX DISTRIBUTION OF PERSONS INJURED IN RTC 2019</t>
  </si>
  <si>
    <t>ADULT</t>
  </si>
  <si>
    <t>CHILD</t>
  </si>
  <si>
    <t>ADULT/CHILD DISTRIBUTION OF PERSONS KILLED IN RTC 2019</t>
  </si>
  <si>
    <t>ADULT/CHILD DISTRIBUTION OF PERSONS INJURED IN RTC 2019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</si>
  <si>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</si>
  <si>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</si>
  <si>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</si>
  <si>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</si>
  <si>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</si>
  <si>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</si>
  <si>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</si>
  <si>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</si>
  <si>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</si>
  <si>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</si>
  <si>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</si>
  <si>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</si>
  <si>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</si>
  <si>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>NUMBER OF VEHICLES INVOLVED IN ROAD TRAFFIC CRASHES 2019</t>
  </si>
  <si>
    <t>VEHICLE INVOLVED</t>
  </si>
  <si>
    <t>AkwaIbom</t>
  </si>
  <si>
    <t xml:space="preserve"> STATE ANALYSIS OF VEHICLES INVOLVED IN RTCs IN 2019</t>
  </si>
  <si>
    <t>Vehicle Category</t>
  </si>
  <si>
    <t>PRIVATE</t>
  </si>
  <si>
    <t>COMMERCIAL</t>
  </si>
  <si>
    <t>GOVERNMENT</t>
  </si>
  <si>
    <t>DIPLOMAT</t>
  </si>
  <si>
    <t>CATEGORY OF VEHICLES INVOLVED IN ROAD TRAFFIC CRASHES 2019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</si>
  <si>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</si>
  <si>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</si>
  <si>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</si>
  <si>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</si>
  <si>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</si>
  <si>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</si>
  <si>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</si>
  <si>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</si>
  <si>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</si>
  <si>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</si>
  <si>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</si>
  <si>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</si>
  <si>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</si>
  <si>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</si>
  <si>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</si>
  <si>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</si>
  <si>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</si>
  <si>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Grand total</t>
  </si>
  <si>
    <t>Causative Factors of Road Traffic Crashes in Year 2019 by State</t>
  </si>
  <si>
    <t>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</si>
  <si>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</si>
  <si>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</si>
  <si>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</si>
  <si>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</si>
  <si>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</si>
  <si>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</si>
  <si>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</si>
  <si>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</si>
  <si>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</si>
  <si>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</si>
  <si>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</si>
  <si>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</si>
  <si>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</si>
  <si>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</si>
  <si>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</si>
  <si>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</si>
  <si>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</si>
  <si>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</si>
  <si>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</si>
  <si>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</si>
  <si>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</si>
  <si>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</si>
  <si>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 STATE ANALYSIS OF ROAD TRAFFIC CRASHES in 2019</t>
  </si>
  <si>
    <t>State</t>
  </si>
  <si>
    <t>Production</t>
  </si>
  <si>
    <t>%</t>
  </si>
  <si>
    <t>Akwa-Ibom</t>
  </si>
  <si>
    <t>Cross-River</t>
  </si>
  <si>
    <t>National Driver's License  Production 2019</t>
  </si>
  <si>
    <t>Motorvehicle</t>
  </si>
  <si>
    <t>Government Motor Vehicle</t>
  </si>
  <si>
    <t>Government Articulated (High Capacity Vehilcles)</t>
  </si>
  <si>
    <t>Private Motor Vehicle</t>
  </si>
  <si>
    <t>Commercial Motor Vehicle</t>
  </si>
  <si>
    <t xml:space="preserve"> Non Government-Articulated (High Capacity Vehilcles)</t>
  </si>
  <si>
    <t>Fancy (Customised)</t>
  </si>
  <si>
    <t>Out of Series</t>
  </si>
  <si>
    <t>Military/Paramillitary</t>
  </si>
  <si>
    <t xml:space="preserve">Federal Government </t>
  </si>
  <si>
    <t>Diplomatic</t>
  </si>
  <si>
    <t>Dealer (Car Dealers)</t>
  </si>
  <si>
    <t>Sub Total</t>
  </si>
  <si>
    <t>Motorcycle</t>
  </si>
  <si>
    <t>Government Motor Cycle</t>
  </si>
  <si>
    <t>Private Motor Cycle</t>
  </si>
  <si>
    <t>Commercial Motor Cycle</t>
  </si>
  <si>
    <t>Military/Paramillitary Motor Cycle</t>
  </si>
  <si>
    <t>Reprint (National Uniform Licensing Scheme, Lagos)</t>
  </si>
  <si>
    <t>Motor Vehicle</t>
  </si>
  <si>
    <t>Motor Cycle</t>
  </si>
  <si>
    <t>Total Production</t>
  </si>
  <si>
    <t>Reprint</t>
  </si>
  <si>
    <t>Grand Total</t>
  </si>
  <si>
    <t>Number Plate production 2019</t>
  </si>
  <si>
    <t>comp</t>
  </si>
  <si>
    <t>Gov 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</si>
</sst>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sz val="11"/>
      <color theme="1"/>
      <name val="Corbel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  <font>
      <b/>
      <sz val="11"/>
      <color theme="1"/>
      <name val="Corbel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orbel"/>
      <family val="2"/>
    </font>
    <font>
      <sz val="11"/>
      <name val="Calibri"/>
      <family val="2"/>
    </font>
    <font>
      <sz val="10"/>
      <name val="Corbel"/>
      <family val="2"/>
    </font>
    <font>
      <b/>
      <sz val="10"/>
      <name val="Corbel"/>
      <family val="2"/>
    </font>
    <font>
      <b/>
      <sz val="10"/>
      <color rgb="FFFF0000"/>
      <name val="Corbel"/>
      <family val="2"/>
    </font>
    <font>
      <sz val="11"/>
      <color rgb="FFFF0000"/>
      <name val="Calibri"/>
      <family val="2"/>
    </font>
    <font>
      <sz val="10"/>
      <color rgb="FF000000"/>
      <name val="Corbel"/>
      <family val="2"/>
    </font>
    <font>
      <sz val="11"/>
      <color rgb="FF000000"/>
      <name val="Calibri"/>
    </font>
    <font>
      <b/>
      <sz val="10"/>
      <name val="Corbel"/>
    </font>
    <font>
      <sz val="11"/>
      <name val="Calibri"/>
    </font>
    <font>
      <sz val="10"/>
      <color rgb="FF000000"/>
      <name val="Times New Roman"/>
    </font>
    <font>
      <sz val="10"/>
      <name val="Corbel"/>
    </font>
    <font>
      <sz val="10"/>
      <color rgb="FF000000"/>
      <name val="Corbel"/>
    </font>
    <font>
      <b/>
      <sz val="10"/>
      <color rgb="FF000000"/>
      <name val="Corbe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80">
    <xf numFmtId="0" fontId="0" fillId="0" borderId="0" xfId="0"/>
    <xf numFmtId="0" fontId="6" fillId="0" borderId="1" xfId="0" applyFont="1" applyBorder="1"/>
    <xf numFmtId="43" fontId="6" fillId="0" borderId="1" xfId="1" applyFont="1" applyBorder="1"/>
    <xf numFmtId="164" fontId="6" fillId="0" borderId="1" xfId="1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164" fontId="0" fillId="0" borderId="0" xfId="1" applyNumberFormat="1" applyFont="1"/>
    <xf numFmtId="164" fontId="0" fillId="0" borderId="0" xfId="0" applyNumberFormat="1"/>
    <xf numFmtId="0" fontId="4" fillId="0" borderId="1" xfId="0" applyFont="1" applyBorder="1"/>
    <xf numFmtId="164" fontId="4" fillId="0" borderId="1" xfId="1" applyNumberFormat="1" applyFont="1" applyBorder="1"/>
    <xf numFmtId="0" fontId="5" fillId="0" borderId="1" xfId="0" applyFont="1" applyBorder="1" applyAlignment="1">
      <alignment horizontal="center"/>
    </xf>
    <xf numFmtId="164" fontId="7" fillId="0" borderId="1" xfId="1" applyNumberFormat="1" applyFont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/>
    <xf numFmtId="0" fontId="0" fillId="0" borderId="1" xfId="0" applyBorder="1"/>
    <xf numFmtId="164" fontId="0" fillId="0" borderId="1" xfId="1" applyNumberFormat="1" applyFont="1" applyBorder="1"/>
    <xf numFmtId="164" fontId="5" fillId="0" borderId="1" xfId="1" applyNumberFormat="1" applyFont="1" applyBorder="1"/>
    <xf numFmtId="9" fontId="4" fillId="0" borderId="1" xfId="0" applyNumberFormat="1" applyFont="1" applyBorder="1"/>
    <xf numFmtId="9" fontId="6" fillId="0" borderId="1" xfId="0" applyNumberFormat="1" applyFont="1" applyBorder="1"/>
    <xf numFmtId="10" fontId="0" fillId="0" borderId="1" xfId="0" applyNumberFormat="1" applyBorder="1"/>
    <xf numFmtId="0" fontId="2" fillId="0" borderId="1" xfId="0" applyFont="1" applyBorder="1"/>
    <xf numFmtId="0" fontId="6" fillId="0" borderId="0" xfId="0" applyFont="1" applyBorder="1"/>
    <xf numFmtId="164" fontId="6" fillId="0" borderId="0" xfId="1" applyNumberFormat="1" applyFont="1" applyBorder="1"/>
    <xf numFmtId="9" fontId="6" fillId="0" borderId="0" xfId="0" applyNumberFormat="1" applyFont="1" applyBorder="1"/>
    <xf numFmtId="0" fontId="0" fillId="0" borderId="0" xfId="0" applyBorder="1"/>
    <xf numFmtId="0" fontId="10" fillId="0" borderId="0" xfId="0" applyFont="1" applyBorder="1" applyAlignment="1"/>
    <xf numFmtId="0" fontId="2" fillId="0" borderId="0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164" fontId="2" fillId="0" borderId="1" xfId="1" applyNumberFormat="1" applyFont="1" applyBorder="1"/>
    <xf numFmtId="164" fontId="0" fillId="0" borderId="0" xfId="1" applyNumberFormat="1" applyFont="1" applyBorder="1"/>
    <xf numFmtId="0" fontId="10" fillId="0" borderId="0" xfId="0" applyFont="1" applyBorder="1"/>
    <xf numFmtId="9" fontId="0" fillId="0" borderId="0" xfId="2" applyFont="1" applyBorder="1"/>
    <xf numFmtId="0" fontId="8" fillId="0" borderId="0" xfId="0" applyFont="1"/>
    <xf numFmtId="0" fontId="9" fillId="0" borderId="6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9" fillId="0" borderId="6" xfId="0" applyFont="1" applyBorder="1" applyAlignment="1"/>
    <xf numFmtId="0" fontId="15" fillId="0" borderId="6" xfId="0" applyFont="1" applyBorder="1" applyAlignment="1"/>
    <xf numFmtId="164" fontId="7" fillId="0" borderId="0" xfId="1" applyNumberFormat="1" applyFont="1" applyBorder="1"/>
    <xf numFmtId="0" fontId="19" fillId="0" borderId="0" xfId="3" applyFont="1" applyAlignment="1">
      <alignment horizontal="left" vertical="top"/>
    </xf>
    <xf numFmtId="0" fontId="16" fillId="0" borderId="0" xfId="3"/>
    <xf numFmtId="0" fontId="17" fillId="2" borderId="6" xfId="3" applyFont="1" applyFill="1" applyBorder="1" applyAlignment="1">
      <alignment horizontal="center" vertical="top" wrapText="1"/>
    </xf>
    <xf numFmtId="0" fontId="17" fillId="2" borderId="2" xfId="3" applyFont="1" applyFill="1" applyBorder="1" applyAlignment="1">
      <alignment horizontal="center" vertical="top" wrapText="1"/>
    </xf>
    <xf numFmtId="0" fontId="20" fillId="0" borderId="6" xfId="3" applyFont="1" applyBorder="1" applyAlignment="1">
      <alignment horizontal="left" vertical="top" wrapText="1"/>
    </xf>
    <xf numFmtId="3" fontId="21" fillId="0" borderId="2" xfId="3" applyNumberFormat="1" applyFont="1" applyBorder="1" applyAlignment="1">
      <alignment horizontal="center" vertical="top" shrinkToFit="1"/>
    </xf>
    <xf numFmtId="165" fontId="21" fillId="0" borderId="6" xfId="3" applyNumberFormat="1" applyFont="1" applyBorder="1" applyAlignment="1">
      <alignment horizontal="center" vertical="top" shrinkToFit="1"/>
    </xf>
    <xf numFmtId="1" fontId="21" fillId="0" borderId="2" xfId="3" applyNumberFormat="1" applyFont="1" applyBorder="1" applyAlignment="1">
      <alignment horizontal="center" vertical="top" shrinkToFit="1"/>
    </xf>
    <xf numFmtId="0" fontId="17" fillId="2" borderId="3" xfId="3" applyFont="1" applyFill="1" applyBorder="1" applyAlignment="1">
      <alignment horizontal="center" vertical="center" wrapText="1"/>
    </xf>
    <xf numFmtId="3" fontId="22" fillId="2" borderId="2" xfId="3" applyNumberFormat="1" applyFont="1" applyFill="1" applyBorder="1" applyAlignment="1">
      <alignment horizontal="center" vertical="center" shrinkToFit="1"/>
    </xf>
    <xf numFmtId="0" fontId="17" fillId="2" borderId="6" xfId="3" applyFont="1" applyFill="1" applyBorder="1" applyAlignment="1">
      <alignment horizontal="left" vertical="center" wrapText="1"/>
    </xf>
    <xf numFmtId="0" fontId="17" fillId="2" borderId="6" xfId="3" applyFont="1" applyFill="1" applyBorder="1" applyAlignment="1">
      <alignment horizontal="left" vertical="top" wrapText="1"/>
    </xf>
    <xf numFmtId="0" fontId="20" fillId="2" borderId="6" xfId="3" applyFont="1" applyFill="1" applyBorder="1" applyAlignment="1">
      <alignment horizontal="left" vertical="top" wrapText="1"/>
    </xf>
    <xf numFmtId="1" fontId="21" fillId="2" borderId="6" xfId="3" applyNumberFormat="1" applyFont="1" applyFill="1" applyBorder="1" applyAlignment="1">
      <alignment horizontal="center" vertical="top" shrinkToFit="1"/>
    </xf>
    <xf numFmtId="0" fontId="11" fillId="2" borderId="6" xfId="3" applyFont="1" applyFill="1" applyBorder="1" applyAlignment="1">
      <alignment horizontal="left" vertical="top" wrapText="1"/>
    </xf>
    <xf numFmtId="3" fontId="21" fillId="2" borderId="6" xfId="3" applyNumberFormat="1" applyFont="1" applyFill="1" applyBorder="1" applyAlignment="1">
      <alignment horizontal="center" vertical="top" shrinkToFit="1"/>
    </xf>
    <xf numFmtId="3" fontId="22" fillId="2" borderId="6" xfId="3" applyNumberFormat="1" applyFont="1" applyFill="1" applyBorder="1" applyAlignment="1">
      <alignment horizontal="center" vertical="top" shrinkToFit="1"/>
    </xf>
    <xf numFmtId="0" fontId="21" fillId="3" borderId="6" xfId="3" applyFont="1" applyFill="1" applyBorder="1" applyAlignment="1">
      <alignment horizontal="left" wrapText="1"/>
    </xf>
    <xf numFmtId="1" fontId="21" fillId="2" borderId="6" xfId="3" applyNumberFormat="1" applyFont="1" applyFill="1" applyBorder="1" applyAlignment="1">
      <alignment horizontal="center" vertical="center" shrinkToFit="1"/>
    </xf>
    <xf numFmtId="0" fontId="12" fillId="2" borderId="6" xfId="3" applyFont="1" applyFill="1" applyBorder="1" applyAlignment="1">
      <alignment horizontal="left" vertical="center" wrapText="1"/>
    </xf>
    <xf numFmtId="1" fontId="22" fillId="2" borderId="6" xfId="3" applyNumberFormat="1" applyFont="1" applyFill="1" applyBorder="1" applyAlignment="1">
      <alignment horizontal="center" vertical="top" shrinkToFit="1"/>
    </xf>
    <xf numFmtId="0" fontId="17" fillId="2" borderId="6" xfId="3" applyFont="1" applyFill="1" applyBorder="1" applyAlignment="1">
      <alignment horizontal="left" vertical="top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3" xfId="0" applyFont="1" applyBorder="1"/>
    <xf numFmtId="0" fontId="17" fillId="2" borderId="2" xfId="3" applyFont="1" applyFill="1" applyBorder="1" applyAlignment="1">
      <alignment horizontal="center" vertical="top" wrapText="1"/>
    </xf>
    <xf numFmtId="0" fontId="18" fillId="0" borderId="7" xfId="3" applyFont="1" applyBorder="1"/>
    <xf numFmtId="0" fontId="18" fillId="0" borderId="3" xfId="3" applyFont="1" applyBorder="1"/>
    <xf numFmtId="0" fontId="17" fillId="2" borderId="2" xfId="3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 xr:uid="{2A61EBAB-7636-4B51-9F62-4FDA82AECA3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-19050</xdr:rowOff>
    </xdr:from>
    <xdr:ext cx="4533900" cy="38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2882AF4D-6D54-47E0-96F1-BF0D45F0D185}"/>
            </a:ext>
          </a:extLst>
        </xdr:cNvPr>
        <xdr:cNvSpPr/>
      </xdr:nvSpPr>
      <xdr:spPr>
        <a:xfrm>
          <a:off x="0" y="-19050"/>
          <a:ext cx="4533900" cy="38100"/>
        </a:xfrm>
        <a:custGeom>
          <a:avLst/>
          <a:gdLst/>
          <a:ahLst/>
          <a:cxnLst/>
          <a:rect l="l" t="t" r="r" b="b"/>
          <a:pathLst>
            <a:path w="4538980" h="120000" extrusionOk="0">
              <a:moveTo>
                <a:pt x="0" y="0"/>
              </a:moveTo>
              <a:lnTo>
                <a:pt x="4538472" y="0"/>
              </a:lnTo>
            </a:path>
          </a:pathLst>
        </a:custGeom>
        <a:noFill/>
        <a:ln w="13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34F0B-E7EA-4F35-BF13-0CDC08C7EFF7}">
  <dimension ref="A1:E9"/>
  <sheetViews>
    <sheetView workbookViewId="0">
      <selection activeCell="B9" sqref="B9:C9"/>
    </sheetView>
  </sheetViews>
  <sheetFormatPr defaultRowHeight="14.5"/>
  <cols>
    <col min="1" max="1" width="12.08984375" customWidth="1"/>
    <col min="2" max="2" width="13.36328125" customWidth="1"/>
    <col min="3" max="3" width="12.36328125" customWidth="1"/>
    <col min="4" max="4" width="14.453125" customWidth="1"/>
    <col min="5" max="5" width="17.90625" customWidth="1"/>
  </cols>
  <sheetData>
    <row r="1" spans="1:5">
      <c r="A1" s="63" t="s">
        <v>5</v>
      </c>
      <c r="B1" s="63"/>
      <c r="C1" s="63"/>
      <c r="D1" s="63"/>
      <c r="E1" s="63"/>
    </row>
    <row r="2" spans="1:5" ht="26.5">
      <c r="A2" s="4" t="s">
        <v>0</v>
      </c>
      <c r="B2" s="5" t="s">
        <v>3</v>
      </c>
      <c r="C2" s="5" t="s">
        <v>4</v>
      </c>
      <c r="D2" s="6" t="s">
        <v>1</v>
      </c>
      <c r="E2" s="7" t="s">
        <v>2</v>
      </c>
    </row>
    <row r="3" spans="1:5">
      <c r="A3" s="4">
        <v>2013</v>
      </c>
      <c r="B3" s="3">
        <v>13583</v>
      </c>
      <c r="C3" s="3">
        <v>6544</v>
      </c>
      <c r="D3" s="1"/>
      <c r="E3" s="1"/>
    </row>
    <row r="4" spans="1:5">
      <c r="A4" s="4">
        <v>2014</v>
      </c>
      <c r="B4" s="3">
        <v>10380</v>
      </c>
      <c r="C4" s="3">
        <v>5996</v>
      </c>
      <c r="D4" s="2">
        <f>(B4-B3)/B3*100</f>
        <v>-23.580946771699917</v>
      </c>
      <c r="E4" s="2">
        <f>(C4-C3)/C3*100</f>
        <v>-8.374083129584351</v>
      </c>
    </row>
    <row r="5" spans="1:5">
      <c r="A5" s="4">
        <v>2015</v>
      </c>
      <c r="B5" s="3">
        <v>9734</v>
      </c>
      <c r="C5" s="3">
        <v>5440</v>
      </c>
      <c r="D5" s="2">
        <f t="shared" ref="D5:D9" si="0">(B5-B4)/B4*100</f>
        <v>-6.2235067437379579</v>
      </c>
      <c r="E5" s="2">
        <f t="shared" ref="E5:E9" si="1">(C5-C4)/C4*100</f>
        <v>-9.2728485657104738</v>
      </c>
    </row>
    <row r="6" spans="1:5">
      <c r="A6" s="4">
        <v>2016</v>
      </c>
      <c r="B6" s="3">
        <v>9694</v>
      </c>
      <c r="C6" s="3">
        <v>5053</v>
      </c>
      <c r="D6" s="2">
        <f t="shared" si="0"/>
        <v>-0.41093075816724883</v>
      </c>
      <c r="E6" s="2">
        <f t="shared" si="1"/>
        <v>-7.1139705882352935</v>
      </c>
    </row>
    <row r="7" spans="1:5">
      <c r="A7" s="4">
        <v>2017</v>
      </c>
      <c r="B7" s="3">
        <v>9383</v>
      </c>
      <c r="C7" s="3">
        <v>5121</v>
      </c>
      <c r="D7" s="2">
        <f t="shared" si="0"/>
        <v>-3.2081700020631319</v>
      </c>
      <c r="E7" s="2">
        <f t="shared" si="1"/>
        <v>1.345735206807837</v>
      </c>
    </row>
    <row r="8" spans="1:5">
      <c r="A8" s="4">
        <v>2018</v>
      </c>
      <c r="B8" s="3">
        <v>9741</v>
      </c>
      <c r="C8" s="3">
        <v>5181</v>
      </c>
      <c r="D8" s="2">
        <f t="shared" si="0"/>
        <v>3.8154108494085048</v>
      </c>
      <c r="E8" s="2">
        <f t="shared" si="1"/>
        <v>1.1716461628588166</v>
      </c>
    </row>
    <row r="9" spans="1:5">
      <c r="A9" s="4">
        <v>2019</v>
      </c>
      <c r="B9" s="3">
        <v>11072</v>
      </c>
      <c r="C9" s="3">
        <v>5483</v>
      </c>
      <c r="D9" s="2">
        <f t="shared" si="0"/>
        <v>13.663894877322658</v>
      </c>
      <c r="E9" s="2">
        <f t="shared" si="1"/>
        <v>5.8289905423663386</v>
      </c>
    </row>
  </sheetData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B5016-50F9-460F-99CF-EEB4E4ECAB5E}">
  <dimension ref="A1:Z1000"/>
  <sheetViews>
    <sheetView workbookViewId="0">
      <selection activeCell="H38" sqref="H38"/>
    </sheetView>
  </sheetViews>
  <sheetFormatPr defaultColWidth="14.453125" defaultRowHeight="15" customHeight="1"/>
  <cols>
    <col min="1" max="1" width="12.90625" style="42" customWidth="1"/>
    <col min="2" max="2" width="15.08984375" style="42" customWidth="1"/>
    <col min="3" max="3" width="12.54296875" style="42" customWidth="1"/>
    <col min="4" max="6" width="9.08984375" style="42" customWidth="1"/>
    <col min="7" max="26" width="8.6328125" style="42" customWidth="1"/>
    <col min="27" max="16384" width="14.453125" style="42"/>
  </cols>
  <sheetData>
    <row r="1" spans="1:26" ht="18.75" customHeight="1">
      <c r="A1" s="76" t="s">
        <v>153</v>
      </c>
      <c r="B1" s="77"/>
      <c r="C1" s="78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8.75" customHeight="1">
      <c r="A2" s="43" t="s">
        <v>148</v>
      </c>
      <c r="B2" s="44" t="s">
        <v>149</v>
      </c>
      <c r="C2" s="43" t="s">
        <v>150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8.75" customHeight="1">
      <c r="A3" s="45" t="s">
        <v>30</v>
      </c>
      <c r="B3" s="46">
        <v>13195</v>
      </c>
      <c r="C3" s="47">
        <f>B3/$B$40*100</f>
        <v>1.6668203585779668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8.75" customHeight="1">
      <c r="A4" s="45" t="s">
        <v>31</v>
      </c>
      <c r="B4" s="46">
        <v>6682</v>
      </c>
      <c r="C4" s="47">
        <f t="shared" ref="C4:C40" si="0">B4/$B$40*100</f>
        <v>0.84408439833406401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8.75" customHeight="1">
      <c r="A5" s="45" t="s">
        <v>151</v>
      </c>
      <c r="B5" s="46">
        <v>11086</v>
      </c>
      <c r="C5" s="47">
        <f t="shared" si="0"/>
        <v>1.4004070098670207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8.75" customHeight="1">
      <c r="A6" s="45" t="s">
        <v>33</v>
      </c>
      <c r="B6" s="46">
        <v>23977</v>
      </c>
      <c r="C6" s="47">
        <f t="shared" si="0"/>
        <v>3.0288254443064728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8.75" customHeight="1">
      <c r="A7" s="45" t="s">
        <v>34</v>
      </c>
      <c r="B7" s="46">
        <v>7942</v>
      </c>
      <c r="C7" s="47">
        <f t="shared" si="0"/>
        <v>1.0032502681186974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8.75" customHeight="1">
      <c r="A8" s="45" t="s">
        <v>35</v>
      </c>
      <c r="B8" s="46">
        <v>11460</v>
      </c>
      <c r="C8" s="47">
        <f t="shared" si="0"/>
        <v>1.447651482326904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8.75" customHeight="1">
      <c r="A9" s="45" t="s">
        <v>36</v>
      </c>
      <c r="B9" s="46">
        <v>8011</v>
      </c>
      <c r="C9" s="47">
        <f t="shared" si="0"/>
        <v>1.011966494321189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8.75" customHeight="1">
      <c r="A10" s="45" t="s">
        <v>37</v>
      </c>
      <c r="B10" s="46">
        <v>8618</v>
      </c>
      <c r="C10" s="47">
        <f t="shared" si="0"/>
        <v>1.0886440204793419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8.75" customHeight="1">
      <c r="A11" s="45" t="s">
        <v>152</v>
      </c>
      <c r="B11" s="46">
        <v>7847</v>
      </c>
      <c r="C11" s="47">
        <f t="shared" si="0"/>
        <v>0.99124966682541149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8.75" customHeight="1">
      <c r="A12" s="45" t="s">
        <v>39</v>
      </c>
      <c r="B12" s="46">
        <v>43535</v>
      </c>
      <c r="C12" s="47">
        <f t="shared" si="0"/>
        <v>5.4994334452968374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8.75" customHeight="1">
      <c r="A13" s="45" t="s">
        <v>40</v>
      </c>
      <c r="B13" s="46">
        <v>6206</v>
      </c>
      <c r="C13" s="47">
        <f t="shared" si="0"/>
        <v>0.78395506974875784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8.75" customHeight="1">
      <c r="A14" s="45" t="s">
        <v>41</v>
      </c>
      <c r="B14" s="46">
        <v>35875</v>
      </c>
      <c r="C14" s="47">
        <f t="shared" si="0"/>
        <v>4.5318060147013677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8.75" customHeight="1">
      <c r="A15" s="45" t="s">
        <v>42</v>
      </c>
      <c r="B15" s="46">
        <v>7682</v>
      </c>
      <c r="C15" s="47">
        <f t="shared" si="0"/>
        <v>0.9704065172107571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8.75" customHeight="1">
      <c r="A16" s="45" t="s">
        <v>43</v>
      </c>
      <c r="B16" s="46">
        <v>25606</v>
      </c>
      <c r="C16" s="47">
        <f t="shared" si="0"/>
        <v>3.2346041759566053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8.75" customHeight="1">
      <c r="A17" s="45" t="s">
        <v>44</v>
      </c>
      <c r="B17" s="46">
        <v>85147</v>
      </c>
      <c r="C17" s="47">
        <f t="shared" si="0"/>
        <v>10.755949455993795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8.75" customHeight="1">
      <c r="A18" s="45" t="s">
        <v>45</v>
      </c>
      <c r="B18" s="46">
        <v>6380</v>
      </c>
      <c r="C18" s="47">
        <f t="shared" si="0"/>
        <v>0.80593511843330257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8.75" customHeight="1">
      <c r="A19" s="45" t="s">
        <v>46</v>
      </c>
      <c r="B19" s="46">
        <v>9733</v>
      </c>
      <c r="C19" s="47">
        <f t="shared" si="0"/>
        <v>1.229493183026855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8.75" customHeight="1">
      <c r="A20" s="45" t="s">
        <v>47</v>
      </c>
      <c r="B20" s="48">
        <v>2691</v>
      </c>
      <c r="C20" s="47">
        <f t="shared" si="0"/>
        <v>0.33993282189718138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8.75" customHeight="1">
      <c r="A21" s="45" t="s">
        <v>48</v>
      </c>
      <c r="B21" s="46">
        <v>33550</v>
      </c>
      <c r="C21" s="47">
        <f t="shared" si="0"/>
        <v>4.2381070883130567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8.75" customHeight="1">
      <c r="A22" s="45" t="s">
        <v>49</v>
      </c>
      <c r="B22" s="46">
        <v>23929</v>
      </c>
      <c r="C22" s="47">
        <f t="shared" si="0"/>
        <v>3.0227619826003913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8.75" customHeight="1">
      <c r="A23" s="45" t="s">
        <v>50</v>
      </c>
      <c r="B23" s="46">
        <v>6430</v>
      </c>
      <c r="C23" s="47">
        <f t="shared" si="0"/>
        <v>0.81225122437713715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8.75" customHeight="1">
      <c r="A24" s="45" t="s">
        <v>51</v>
      </c>
      <c r="B24" s="48">
        <v>1894</v>
      </c>
      <c r="C24" s="47">
        <f t="shared" si="0"/>
        <v>0.23925409315245691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8.75" customHeight="1">
      <c r="A25" s="45" t="s">
        <v>52</v>
      </c>
      <c r="B25" s="46">
        <v>6898</v>
      </c>
      <c r="C25" s="47">
        <f t="shared" si="0"/>
        <v>0.87136997601142963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8.75" customHeight="1">
      <c r="A26" s="45" t="s">
        <v>53</v>
      </c>
      <c r="B26" s="46">
        <v>11447</v>
      </c>
      <c r="C26" s="47">
        <f t="shared" si="0"/>
        <v>1.4460092947815071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8.75" customHeight="1">
      <c r="A27" s="45" t="s">
        <v>54</v>
      </c>
      <c r="B27" s="46">
        <v>178427</v>
      </c>
      <c r="C27" s="47">
        <f t="shared" si="0"/>
        <v>22.539276704811737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8.75" customHeight="1">
      <c r="A28" s="45" t="s">
        <v>55</v>
      </c>
      <c r="B28" s="46">
        <v>10577</v>
      </c>
      <c r="C28" s="47">
        <f t="shared" si="0"/>
        <v>1.3361090513587839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8.75" customHeight="1">
      <c r="A29" s="45" t="s">
        <v>56</v>
      </c>
      <c r="B29" s="46">
        <v>8496</v>
      </c>
      <c r="C29" s="47">
        <f t="shared" si="0"/>
        <v>1.0732327219763853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8.75" customHeight="1">
      <c r="A30" s="45" t="s">
        <v>57</v>
      </c>
      <c r="B30" s="46">
        <v>46911</v>
      </c>
      <c r="C30" s="47">
        <f t="shared" si="0"/>
        <v>5.925896918624554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8.75" customHeight="1">
      <c r="A31" s="45" t="s">
        <v>58</v>
      </c>
      <c r="B31" s="46">
        <v>13757</v>
      </c>
      <c r="C31" s="47">
        <f t="shared" si="0"/>
        <v>1.7378133893866683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8.75" customHeight="1">
      <c r="A32" s="45" t="s">
        <v>59</v>
      </c>
      <c r="B32" s="46">
        <v>13404</v>
      </c>
      <c r="C32" s="47">
        <f t="shared" si="0"/>
        <v>1.6932216814231955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8.75" customHeight="1">
      <c r="A33" s="45" t="s">
        <v>60</v>
      </c>
      <c r="B33" s="46">
        <v>47514</v>
      </c>
      <c r="C33" s="47">
        <f t="shared" si="0"/>
        <v>6.0020691563071997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8.75" customHeight="1">
      <c r="A34" s="45" t="s">
        <v>61</v>
      </c>
      <c r="B34" s="46">
        <v>15641</v>
      </c>
      <c r="C34" s="47">
        <f t="shared" si="0"/>
        <v>1.9758042613503581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8.75" customHeight="1">
      <c r="A35" s="45" t="s">
        <v>62</v>
      </c>
      <c r="B35" s="46">
        <v>37017</v>
      </c>
      <c r="C35" s="47">
        <f t="shared" si="0"/>
        <v>4.6760658744585513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8.75" customHeight="1">
      <c r="A36" s="45" t="s">
        <v>63</v>
      </c>
      <c r="B36" s="48">
        <v>4122</v>
      </c>
      <c r="C36" s="47">
        <f t="shared" si="0"/>
        <v>0.52069977400972933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8.75" customHeight="1">
      <c r="A37" s="45" t="s">
        <v>64</v>
      </c>
      <c r="B37" s="48">
        <v>3820</v>
      </c>
      <c r="C37" s="47">
        <f t="shared" si="0"/>
        <v>0.482550494108968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8.75" customHeight="1">
      <c r="A38" s="45" t="s">
        <v>65</v>
      </c>
      <c r="B38" s="48">
        <v>4312</v>
      </c>
      <c r="C38" s="47">
        <f t="shared" si="0"/>
        <v>0.54470097659630101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8.75" customHeight="1">
      <c r="A39" s="45" t="s">
        <v>66</v>
      </c>
      <c r="B39" s="48">
        <v>1808</v>
      </c>
      <c r="C39" s="47">
        <f t="shared" si="0"/>
        <v>0.22839039092906127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8.75" customHeight="1">
      <c r="A40" s="49" t="s">
        <v>27</v>
      </c>
      <c r="B40" s="50">
        <f>SUM(B3:B39)</f>
        <v>791627</v>
      </c>
      <c r="C40" s="47">
        <f t="shared" si="0"/>
        <v>100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 spans="1:26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 spans="1:26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 spans="1:26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 spans="1:26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 spans="1:26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 spans="1:26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 spans="1:26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 spans="1:26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 spans="1:26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 spans="1:26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 spans="1:26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 spans="1:26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 spans="1:26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 spans="1:26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 spans="1:26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 spans="1:26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6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 spans="1:26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 spans="1:26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 spans="1:26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 spans="1:26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 spans="1:26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 spans="1:26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 spans="1:26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 spans="1:26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 spans="1:26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 spans="1:26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 spans="1:26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 spans="1:26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 spans="1:26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 spans="1:26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 spans="1:26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 spans="1:26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 spans="1:26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 spans="1:26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 spans="1:26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 spans="1:26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 spans="1:26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 spans="1:26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 spans="1:26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 spans="1:26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 spans="1:26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 spans="1:26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2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2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2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2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2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2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2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2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2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2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2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2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2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2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2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2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2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2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2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2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2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2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2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2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2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2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2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2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2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2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2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2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2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2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2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2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2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2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2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2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2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2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2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2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2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2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2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2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2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2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2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2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2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2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2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2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2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2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2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2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2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2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2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2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2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2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2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2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2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2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2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2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2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2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2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2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2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2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2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2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2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2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2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2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2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2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2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2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2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2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2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2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2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2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2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2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2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2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2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2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2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2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2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2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2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2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2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2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2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2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2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2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2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2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2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2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2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2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2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2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2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2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2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2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2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2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2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2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2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2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2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2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2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2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2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2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2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2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2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2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2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2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2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2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2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2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2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2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2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2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2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2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2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2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2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2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2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2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2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2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2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2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2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2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2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2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2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2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2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2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2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2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2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2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2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2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2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2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2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2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2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2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2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2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2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2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2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2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2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2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2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2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2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2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2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2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2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2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2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2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2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2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2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2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2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2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2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2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2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2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2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2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2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2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2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2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2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2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2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2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2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2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2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2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2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2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2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2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2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2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2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2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2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2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2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2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2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2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2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2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2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2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2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2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2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2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2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2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2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2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2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2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2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2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2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2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2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2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2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2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2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2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2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2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2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2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2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2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2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2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2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2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2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2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2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2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2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2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2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2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2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2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2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2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2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2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2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2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2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2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2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2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2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2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2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2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2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2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2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2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2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2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2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2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2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2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2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2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2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2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2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2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2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2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2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2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2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2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2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2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2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2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2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2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2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2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2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2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2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2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2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2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2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2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2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2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2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2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2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2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2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2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2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2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2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2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2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2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2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2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2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2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2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2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2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2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2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2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2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2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2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2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2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2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2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2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2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2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2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2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2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2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2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2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2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2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2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2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2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2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2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2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2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2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2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2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2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2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2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2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2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2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2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2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2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2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2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2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2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2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2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2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2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2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2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2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2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2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2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2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2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2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2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2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2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2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2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2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2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2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2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2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2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2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2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2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2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2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2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2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2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2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2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2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2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2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2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2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2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2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2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2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2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2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2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2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2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2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2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2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2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2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2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2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2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2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2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2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2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2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2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2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2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2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2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2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2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2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2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2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2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2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2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2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2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2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2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2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2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2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2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2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2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2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2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2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2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2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2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2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2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2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2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2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2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2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2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2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2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2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2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2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2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2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2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2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2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2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2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2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2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2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2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2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2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2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2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2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2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2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2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2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2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2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2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2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2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2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2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2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2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2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2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2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2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2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2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2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2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2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2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2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2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2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2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2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2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2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2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2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2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2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2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2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2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2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2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2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2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2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2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2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2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2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2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2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2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2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</sheetData>
  <mergeCells count="1">
    <mergeCell ref="A1:C1"/>
  </mergeCells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0AEB0-40B7-4A87-9F4F-4930FA879787}">
  <dimension ref="A1:X1000"/>
  <sheetViews>
    <sheetView tabSelected="1" topLeftCell="A10" workbookViewId="0">
      <selection activeCell="B34" sqref="B34"/>
    </sheetView>
  </sheetViews>
  <sheetFormatPr defaultColWidth="14.453125" defaultRowHeight="15" customHeight="1"/>
  <cols>
    <col min="1" max="1" width="54.6328125" style="42" customWidth="1"/>
    <col min="2" max="2" width="14.6328125" style="42" customWidth="1"/>
    <col min="3" max="4" width="9.08984375" style="42" customWidth="1"/>
    <col min="5" max="24" width="8.6328125" style="42" customWidth="1"/>
    <col min="25" max="16384" width="14.453125" style="42"/>
  </cols>
  <sheetData>
    <row r="1" spans="1:24" ht="12.75" customHeight="1">
      <c r="A1" s="79" t="s">
        <v>178</v>
      </c>
      <c r="B1" s="77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</row>
    <row r="2" spans="1:24" ht="20.25" customHeight="1">
      <c r="A2" s="51" t="s">
        <v>154</v>
      </c>
      <c r="B2" s="52">
        <v>2019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15.75" customHeight="1">
      <c r="A3" s="53" t="s">
        <v>155</v>
      </c>
      <c r="B3" s="54">
        <v>5754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1:24" ht="13.5" customHeight="1">
      <c r="A4" s="55" t="s">
        <v>156</v>
      </c>
      <c r="B4" s="54">
        <v>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2" customHeight="1">
      <c r="A5" s="53" t="s">
        <v>157</v>
      </c>
      <c r="B5" s="56">
        <v>258411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2.75" customHeight="1">
      <c r="A6" s="53" t="s">
        <v>158</v>
      </c>
      <c r="B6" s="56">
        <v>115882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4" ht="12.75" customHeight="1">
      <c r="A7" s="55" t="s">
        <v>159</v>
      </c>
      <c r="B7" s="54">
        <v>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2.75" customHeight="1">
      <c r="A8" s="55" t="s">
        <v>160</v>
      </c>
      <c r="B8" s="54">
        <v>908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12.75" customHeight="1">
      <c r="A9" s="53" t="s">
        <v>161</v>
      </c>
      <c r="B9" s="54">
        <v>276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15.75" customHeight="1">
      <c r="A10" s="53" t="s">
        <v>162</v>
      </c>
      <c r="B10" s="54">
        <v>1206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12.75" customHeight="1">
      <c r="A11" s="55" t="s">
        <v>163</v>
      </c>
      <c r="B11" s="54">
        <v>2888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12.75" customHeight="1">
      <c r="A12" s="53" t="s">
        <v>164</v>
      </c>
      <c r="B12" s="54">
        <v>740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12.75" customHeight="1">
      <c r="A13" s="55" t="s">
        <v>179</v>
      </c>
      <c r="B13" s="54">
        <v>73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12.75" customHeight="1">
      <c r="A14" s="55" t="s">
        <v>180</v>
      </c>
      <c r="B14" s="54">
        <v>575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12.75" customHeight="1">
      <c r="A15" s="55" t="s">
        <v>165</v>
      </c>
      <c r="B15" s="54">
        <v>474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12.75" customHeight="1">
      <c r="A16" s="52" t="s">
        <v>166</v>
      </c>
      <c r="B16" s="57">
        <f t="shared" ref="B16" si="0">SUM(B3:B15)</f>
        <v>387202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16.5" customHeight="1">
      <c r="A17" s="51" t="s">
        <v>167</v>
      </c>
      <c r="B17" s="5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12" customHeight="1">
      <c r="A18" s="53" t="s">
        <v>168</v>
      </c>
      <c r="B18" s="54">
        <v>1632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12.75" customHeight="1">
      <c r="A19" s="53" t="s">
        <v>169</v>
      </c>
      <c r="B19" s="56">
        <v>122197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12" customHeight="1">
      <c r="A20" s="53" t="s">
        <v>170</v>
      </c>
      <c r="B20" s="56">
        <v>156906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24" ht="12.75" customHeight="1">
      <c r="A21" s="53" t="s">
        <v>171</v>
      </c>
      <c r="B21" s="59">
        <v>87140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</row>
    <row r="22" spans="1:24" ht="12.75" customHeight="1">
      <c r="A22" s="55" t="s">
        <v>160</v>
      </c>
      <c r="B22" s="54">
        <v>17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ht="12.75" customHeight="1">
      <c r="A23" s="55" t="s">
        <v>163</v>
      </c>
      <c r="B23" s="54">
        <v>1262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12.75" customHeight="1">
      <c r="A24" s="55" t="s">
        <v>165</v>
      </c>
      <c r="B24" s="54">
        <v>24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12.75" customHeight="1">
      <c r="A25" s="52" t="s">
        <v>166</v>
      </c>
      <c r="B25" s="57">
        <f t="shared" ref="B25" si="1">SUM(B18:B24)</f>
        <v>369178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14.5">
      <c r="A26" s="60" t="s">
        <v>172</v>
      </c>
      <c r="B26" s="5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12.75" customHeight="1">
      <c r="A27" s="53" t="s">
        <v>173</v>
      </c>
      <c r="B27" s="54">
        <v>657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12.75" customHeight="1">
      <c r="A28" s="53" t="s">
        <v>174</v>
      </c>
      <c r="B28" s="54">
        <v>304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12.75" customHeight="1">
      <c r="A29" s="52" t="s">
        <v>166</v>
      </c>
      <c r="B29" s="61">
        <f t="shared" ref="B29" si="2">SUM(B27:B28)</f>
        <v>961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17.25" customHeight="1">
      <c r="A30" s="62" t="s">
        <v>175</v>
      </c>
      <c r="B30" s="5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12.75" customHeight="1">
      <c r="A31" s="53" t="s">
        <v>173</v>
      </c>
      <c r="B31" s="56">
        <v>387202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12.75" customHeight="1">
      <c r="A32" s="53" t="s">
        <v>167</v>
      </c>
      <c r="B32" s="56">
        <v>369178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24" ht="12.75" customHeight="1">
      <c r="A33" s="53" t="s">
        <v>176</v>
      </c>
      <c r="B33" s="54">
        <v>961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</row>
    <row r="34" spans="1:24" ht="12.75" customHeight="1">
      <c r="A34" s="52" t="s">
        <v>177</v>
      </c>
      <c r="B34" s="57">
        <f t="shared" ref="B34" si="3">SUM(B31:B33)</f>
        <v>757341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12.7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12.75" customHeight="1">
      <c r="A37" s="53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12.75" customHeight="1">
      <c r="A38" s="53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12.75" customHeight="1">
      <c r="A39" s="53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12.75" customHeight="1">
      <c r="A40" s="53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24" ht="12.75" customHeight="1">
      <c r="A41" s="53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</row>
    <row r="42" spans="1:24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ht="12.7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12.7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12.75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12.75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12.7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12.75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ht="12.75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12.7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12.75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12.75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ht="12.7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2.7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12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12.75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12.75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ht="12.75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12.75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12.75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ht="12.75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12.7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ht="12.75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ht="12.75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12.7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ht="12.75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ht="12.75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ht="12.75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ht="12.75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ht="12.75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24" ht="12.75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2.75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12.75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2.75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12.7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12.75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2.75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12.7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2.75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12.75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12.75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12.7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2.75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2.75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12.7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2.7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12.75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2.75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2.75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4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4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spans="1:24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spans="1:24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 spans="1:24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spans="1:24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</row>
    <row r="113" spans="1:24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 spans="1:24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 spans="1:24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 spans="1:24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 spans="1:24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 spans="1:24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</row>
    <row r="120" spans="1:24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</row>
    <row r="121" spans="1:24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 spans="1:24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 spans="1:24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 spans="1:24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 spans="1:24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 spans="1:24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 spans="1:24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 spans="1:24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 spans="1:24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 spans="1:24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 spans="1:24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 spans="1:24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  <row r="137" spans="1:24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</row>
    <row r="138" spans="1:24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</row>
    <row r="139" spans="1:24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</row>
    <row r="140" spans="1:24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</row>
    <row r="141" spans="1:24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</row>
    <row r="142" spans="1:24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</row>
    <row r="143" spans="1:24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</row>
    <row r="144" spans="1:24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</row>
    <row r="145" spans="1:24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</row>
    <row r="146" spans="1:24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</row>
    <row r="147" spans="1:24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</row>
    <row r="148" spans="1:24" ht="12.75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</row>
    <row r="149" spans="1:24" ht="12.75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</row>
    <row r="150" spans="1:24" ht="12.75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</row>
    <row r="151" spans="1:24" ht="12.75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</row>
    <row r="152" spans="1:24" ht="12.75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</row>
    <row r="153" spans="1:24" ht="12.75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</row>
    <row r="154" spans="1:24" ht="12.75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</row>
    <row r="155" spans="1:24" ht="12.75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</row>
    <row r="156" spans="1:24" ht="12.7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</row>
    <row r="157" spans="1:24" ht="12.75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</row>
    <row r="158" spans="1:24" ht="12.75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</row>
    <row r="159" spans="1:24" ht="12.75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</row>
    <row r="160" spans="1:24" ht="12.75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</row>
    <row r="161" spans="1:24" ht="12.75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</row>
    <row r="162" spans="1:24" ht="12.75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</row>
    <row r="163" spans="1:24" ht="12.75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</row>
    <row r="164" spans="1:24" ht="12.75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</row>
    <row r="165" spans="1:24" ht="12.75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</row>
    <row r="166" spans="1:24" ht="12.75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</row>
    <row r="167" spans="1:24" ht="12.75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1:24" ht="12.75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1:24" ht="12.75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1:24" ht="12.75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1:24" ht="12.7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1:24" ht="12.75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1:24" ht="12.75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</row>
    <row r="174" spans="1:24" ht="12.75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</row>
    <row r="175" spans="1:24" ht="12.75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</row>
    <row r="176" spans="1:24" ht="12.75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</row>
    <row r="177" spans="1:24" ht="12.7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</row>
    <row r="178" spans="1:24" ht="12.7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</row>
    <row r="179" spans="1:24" ht="12.7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</row>
    <row r="180" spans="1:24" ht="12.7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</row>
    <row r="181" spans="1:24" ht="12.7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</row>
    <row r="182" spans="1:24" ht="12.75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</row>
    <row r="183" spans="1:24" ht="12.75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</row>
    <row r="184" spans="1:24" ht="12.75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</row>
    <row r="185" spans="1:24" ht="12.75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</row>
    <row r="186" spans="1:24" ht="12.75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</row>
    <row r="187" spans="1:24" ht="12.75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</row>
    <row r="188" spans="1:24" ht="12.75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</row>
    <row r="189" spans="1:24" ht="12.75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</row>
    <row r="190" spans="1:24" ht="12.75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</row>
    <row r="191" spans="1:24" ht="12.7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</row>
    <row r="192" spans="1:24" ht="12.75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</row>
    <row r="193" spans="1:24" ht="12.75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</row>
    <row r="194" spans="1:24" ht="12.75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</row>
    <row r="195" spans="1:24" ht="12.75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</row>
    <row r="196" spans="1:24" ht="12.75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</row>
    <row r="197" spans="1:24" ht="12.75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</row>
    <row r="198" spans="1:24" ht="12.75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</row>
    <row r="199" spans="1:24" ht="12.75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</row>
    <row r="200" spans="1:24" ht="12.75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</row>
    <row r="201" spans="1:24" ht="12.7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</row>
    <row r="202" spans="1:24" ht="12.75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</row>
    <row r="203" spans="1:24" ht="12.75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</row>
    <row r="204" spans="1:24" ht="12.75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</row>
    <row r="205" spans="1:24" ht="12.7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</row>
    <row r="206" spans="1:24" ht="12.75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</row>
    <row r="207" spans="1:24" ht="12.75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</row>
    <row r="208" spans="1:24" ht="12.75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</row>
    <row r="209" spans="1:24" ht="12.75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</row>
    <row r="210" spans="1:24" ht="12.75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</row>
    <row r="211" spans="1:24" ht="12.7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</row>
    <row r="212" spans="1:24" ht="12.75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</row>
    <row r="213" spans="1:24" ht="12.75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</row>
    <row r="214" spans="1:24" ht="12.75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</row>
    <row r="215" spans="1:24" ht="12.75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</row>
    <row r="216" spans="1:24" ht="12.75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</row>
    <row r="217" spans="1:24" ht="12.75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</row>
    <row r="218" spans="1:24" ht="12.75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</row>
    <row r="219" spans="1:24" ht="12.75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</row>
    <row r="220" spans="1:24" ht="12.75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</row>
    <row r="221" spans="1:24" ht="12.75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</row>
    <row r="222" spans="1:24" ht="12.75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</row>
    <row r="223" spans="1:24" ht="12.75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</row>
    <row r="224" spans="1:24" ht="12.75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</row>
    <row r="225" spans="1:24" ht="12.75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</row>
    <row r="226" spans="1:24" ht="12.75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</row>
    <row r="227" spans="1:24" ht="12.75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</row>
    <row r="228" spans="1:24" ht="12.75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</row>
    <row r="229" spans="1:24" ht="12.75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</row>
    <row r="230" spans="1:24" ht="12.75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</row>
    <row r="231" spans="1:24" ht="12.75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</row>
    <row r="232" spans="1:24" ht="12.75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</row>
    <row r="233" spans="1:24" ht="12.75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</row>
    <row r="234" spans="1:24" ht="12.75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</row>
    <row r="235" spans="1:24" ht="12.75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</row>
    <row r="236" spans="1:24" ht="12.75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</row>
    <row r="237" spans="1:24" ht="12.75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</row>
    <row r="238" spans="1:24" ht="12.75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</row>
    <row r="239" spans="1:24" ht="12.75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</row>
    <row r="240" spans="1:24" ht="12.75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</row>
    <row r="241" spans="1:24" ht="12.75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</row>
    <row r="242" spans="1:24" ht="12.75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</row>
    <row r="243" spans="1:24" ht="12.75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</row>
    <row r="244" spans="1:24" ht="12.75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</row>
    <row r="245" spans="1:24" ht="12.75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</row>
    <row r="246" spans="1:24" ht="12.75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</row>
    <row r="247" spans="1:24" ht="12.75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</row>
    <row r="248" spans="1:24" ht="12.75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</row>
    <row r="249" spans="1:24" ht="12.75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</row>
    <row r="250" spans="1:24" ht="12.75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</row>
    <row r="251" spans="1:24" ht="12.75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</row>
    <row r="252" spans="1:24" ht="12.75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</row>
    <row r="253" spans="1:24" ht="12.75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</row>
    <row r="254" spans="1:24" ht="12.75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</row>
    <row r="255" spans="1:24" ht="12.75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</row>
    <row r="256" spans="1:24" ht="12.75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</row>
    <row r="257" spans="1:24" ht="12.75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</row>
    <row r="258" spans="1:24" ht="12.75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</row>
    <row r="259" spans="1:24" ht="12.75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</row>
    <row r="260" spans="1:24" ht="12.75" customHeight="1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</row>
    <row r="261" spans="1:24" ht="12.75" customHeight="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</row>
    <row r="262" spans="1:24" ht="12.75" customHeight="1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</row>
    <row r="263" spans="1:24" ht="12.75" customHeight="1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</row>
    <row r="264" spans="1:24" ht="12.75" customHeight="1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</row>
    <row r="265" spans="1:24" ht="12.75" customHeight="1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</row>
    <row r="266" spans="1:24" ht="12.75" customHeight="1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</row>
    <row r="267" spans="1:24" ht="12.75" customHeight="1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</row>
    <row r="268" spans="1:24" ht="12.75" customHeight="1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</row>
    <row r="269" spans="1:24" ht="12.75" customHeight="1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</row>
    <row r="270" spans="1:24" ht="12.75" customHeight="1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</row>
    <row r="271" spans="1:24" ht="12.75" customHeight="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</row>
    <row r="272" spans="1:24" ht="12.75" customHeight="1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</row>
    <row r="273" spans="1:24" ht="12.75" customHeight="1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</row>
    <row r="274" spans="1:24" ht="12.75" customHeight="1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</row>
    <row r="275" spans="1:24" ht="12.75" customHeight="1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</row>
    <row r="276" spans="1:24" ht="12.75" customHeight="1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</row>
    <row r="277" spans="1:24" ht="12.75" customHeight="1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</row>
    <row r="278" spans="1:24" ht="12.75" customHeight="1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</row>
    <row r="279" spans="1:24" ht="12.75" customHeight="1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</row>
    <row r="280" spans="1:24" ht="12.75" customHeight="1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</row>
    <row r="281" spans="1:24" ht="12.75" customHeight="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</row>
    <row r="282" spans="1:24" ht="12.75" customHeight="1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</row>
    <row r="283" spans="1:24" ht="12.75" customHeight="1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</row>
    <row r="284" spans="1:24" ht="12.75" customHeight="1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</row>
    <row r="285" spans="1:24" ht="12.75" customHeight="1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</row>
    <row r="286" spans="1:24" ht="12.75" customHeight="1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</row>
    <row r="287" spans="1:24" ht="12.75" customHeight="1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</row>
    <row r="288" spans="1:24" ht="12.75" customHeight="1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</row>
    <row r="289" spans="1:24" ht="12.75" customHeight="1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</row>
    <row r="290" spans="1:24" ht="12.75" customHeight="1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</row>
    <row r="291" spans="1:24" ht="12.75" customHeight="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</row>
    <row r="292" spans="1:24" ht="12.75" customHeight="1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</row>
    <row r="293" spans="1:24" ht="12.75" customHeight="1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</row>
    <row r="294" spans="1:24" ht="12.75" customHeight="1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</row>
    <row r="295" spans="1:24" ht="12.75" customHeight="1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</row>
    <row r="296" spans="1:24" ht="12.75" customHeight="1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</row>
    <row r="297" spans="1:24" ht="12.75" customHeight="1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</row>
    <row r="298" spans="1:24" ht="12.75" customHeight="1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</row>
    <row r="299" spans="1:24" ht="12.75" customHeight="1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</row>
    <row r="300" spans="1:24" ht="12.75" customHeight="1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</row>
    <row r="301" spans="1:24" ht="12.75" customHeight="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</row>
    <row r="302" spans="1:24" ht="12.75" customHeight="1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</row>
    <row r="303" spans="1:24" ht="12.75" customHeight="1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</row>
    <row r="304" spans="1:24" ht="12.75" customHeight="1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</row>
    <row r="305" spans="1:24" ht="12.75" customHeight="1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</row>
    <row r="306" spans="1:24" ht="12.75" customHeight="1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</row>
    <row r="307" spans="1:24" ht="12.75" customHeight="1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</row>
    <row r="308" spans="1:24" ht="12.75" customHeight="1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</row>
    <row r="309" spans="1:24" ht="12.75" customHeight="1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</row>
    <row r="310" spans="1:24" ht="12.75" customHeight="1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</row>
    <row r="311" spans="1:24" ht="12.75" customHeight="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</row>
    <row r="312" spans="1:24" ht="12.75" customHeight="1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</row>
    <row r="313" spans="1:24" ht="12.75" customHeight="1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</row>
    <row r="314" spans="1:24" ht="12.75" customHeight="1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</row>
    <row r="315" spans="1:24" ht="12.75" customHeight="1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</row>
    <row r="316" spans="1:24" ht="12.75" customHeight="1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</row>
    <row r="317" spans="1:24" ht="12.75" customHeight="1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</row>
    <row r="318" spans="1:24" ht="12.75" customHeight="1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</row>
    <row r="319" spans="1:24" ht="12.75" customHeight="1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</row>
    <row r="320" spans="1:24" ht="12.75" customHeight="1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</row>
    <row r="321" spans="1:24" ht="12.75" customHeight="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</row>
    <row r="322" spans="1:24" ht="12.75" customHeight="1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</row>
    <row r="323" spans="1:24" ht="12.75" customHeight="1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</row>
    <row r="324" spans="1:24" ht="12.75" customHeight="1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</row>
    <row r="325" spans="1:24" ht="12.75" customHeight="1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</row>
    <row r="326" spans="1:24" ht="12.75" customHeight="1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</row>
    <row r="327" spans="1:24" ht="12.75" customHeight="1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</row>
    <row r="328" spans="1:24" ht="12.75" customHeight="1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</row>
    <row r="329" spans="1:24" ht="12.75" customHeight="1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</row>
    <row r="330" spans="1:24" ht="12.7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</row>
    <row r="331" spans="1:24" ht="12.75" customHeight="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</row>
    <row r="332" spans="1:24" ht="12.75" customHeight="1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</row>
    <row r="333" spans="1:24" ht="12.75" customHeight="1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</row>
    <row r="334" spans="1:24" ht="12.75" customHeight="1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</row>
    <row r="335" spans="1:24" ht="12.75" customHeight="1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</row>
    <row r="336" spans="1:24" ht="12.75" customHeight="1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</row>
    <row r="337" spans="1:24" ht="12.75" customHeight="1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</row>
    <row r="338" spans="1:24" ht="12.75" customHeight="1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</row>
    <row r="339" spans="1:24" ht="12.75" customHeight="1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</row>
    <row r="340" spans="1:24" ht="12.75" customHeight="1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</row>
    <row r="341" spans="1:24" ht="12.75" customHeight="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</row>
    <row r="342" spans="1:24" ht="12.75" customHeight="1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</row>
    <row r="343" spans="1:24" ht="12.75" customHeight="1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</row>
    <row r="344" spans="1:24" ht="12.75" customHeight="1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</row>
    <row r="345" spans="1:24" ht="12.75" customHeight="1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</row>
    <row r="346" spans="1:24" ht="12.75" customHeight="1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</row>
    <row r="347" spans="1:24" ht="12.75" customHeight="1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</row>
    <row r="348" spans="1:24" ht="12.75" customHeight="1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</row>
    <row r="349" spans="1:24" ht="12.75" customHeight="1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</row>
    <row r="350" spans="1:24" ht="12.75" customHeight="1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</row>
    <row r="351" spans="1:24" ht="12.75" customHeight="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</row>
    <row r="352" spans="1:24" ht="12.75" customHeight="1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</row>
    <row r="353" spans="1:24" ht="12.75" customHeight="1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</row>
    <row r="354" spans="1:24" ht="12.75" customHeight="1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</row>
    <row r="355" spans="1:24" ht="12.75" customHeight="1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</row>
    <row r="356" spans="1:24" ht="12.75" customHeight="1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</row>
    <row r="357" spans="1:24" ht="12.75" customHeight="1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</row>
    <row r="358" spans="1:24" ht="12.75" customHeight="1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</row>
    <row r="359" spans="1:24" ht="12.75" customHeight="1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</row>
    <row r="360" spans="1:24" ht="12.75" customHeight="1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</row>
    <row r="361" spans="1:24" ht="12.75" customHeight="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</row>
    <row r="362" spans="1:24" ht="12.75" customHeight="1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</row>
    <row r="363" spans="1:24" ht="12.75" customHeight="1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</row>
    <row r="364" spans="1:24" ht="12.75" customHeight="1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</row>
    <row r="365" spans="1:24" ht="12.75" customHeight="1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</row>
    <row r="366" spans="1:24" ht="12.75" customHeight="1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</row>
    <row r="367" spans="1:24" ht="12.75" customHeight="1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</row>
    <row r="368" spans="1:24" ht="12.75" customHeight="1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</row>
    <row r="369" spans="1:24" ht="12.75" customHeight="1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</row>
    <row r="370" spans="1:24" ht="12.75" customHeight="1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</row>
    <row r="371" spans="1:24" ht="12.75" customHeight="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</row>
    <row r="372" spans="1:24" ht="12.75" customHeight="1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</row>
    <row r="373" spans="1:24" ht="12.75" customHeight="1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</row>
    <row r="374" spans="1:24" ht="12.75" customHeight="1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</row>
    <row r="375" spans="1:24" ht="12.75" customHeight="1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</row>
    <row r="376" spans="1:24" ht="12.7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</row>
    <row r="377" spans="1:24" ht="12.75" customHeight="1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</row>
    <row r="378" spans="1:24" ht="12.75" customHeight="1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</row>
    <row r="379" spans="1:24" ht="12.75" customHeight="1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</row>
    <row r="380" spans="1:24" ht="12.75" customHeight="1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</row>
    <row r="381" spans="1:24" ht="12.75" customHeight="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</row>
    <row r="382" spans="1:24" ht="12.75" customHeight="1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</row>
    <row r="383" spans="1:24" ht="12.75" customHeight="1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</row>
    <row r="384" spans="1:24" ht="12.75" customHeight="1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</row>
    <row r="385" spans="1:24" ht="12.75" customHeight="1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</row>
    <row r="386" spans="1:24" ht="12.75" customHeight="1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</row>
    <row r="387" spans="1:24" ht="12.75" customHeight="1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</row>
    <row r="388" spans="1:24" ht="12.75" customHeight="1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</row>
    <row r="389" spans="1:24" ht="12.75" customHeight="1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</row>
    <row r="390" spans="1:24" ht="12.75" customHeight="1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</row>
    <row r="391" spans="1:24" ht="12.75" customHeight="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</row>
    <row r="392" spans="1:24" ht="12.75" customHeight="1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</row>
    <row r="393" spans="1:24" ht="12.75" customHeight="1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</row>
    <row r="394" spans="1:24" ht="12.75" customHeight="1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</row>
    <row r="395" spans="1:24" ht="12.75" customHeight="1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</row>
    <row r="396" spans="1:24" ht="12.75" customHeight="1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</row>
    <row r="397" spans="1:24" ht="12.75" customHeight="1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</row>
    <row r="398" spans="1:24" ht="12.75" customHeight="1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</row>
    <row r="399" spans="1:24" ht="12.75" customHeight="1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</row>
    <row r="400" spans="1:24" ht="12.75" customHeight="1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</row>
    <row r="401" spans="1:24" ht="12.75" customHeight="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</row>
    <row r="402" spans="1:24" ht="12.75" customHeight="1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</row>
    <row r="403" spans="1:24" ht="12.75" customHeight="1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</row>
    <row r="404" spans="1:24" ht="12.75" customHeight="1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</row>
    <row r="405" spans="1:24" ht="12.75" customHeight="1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</row>
    <row r="406" spans="1:24" ht="12.75" customHeight="1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</row>
    <row r="407" spans="1:24" ht="12.75" customHeight="1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</row>
    <row r="408" spans="1:24" ht="12.75" customHeight="1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</row>
    <row r="409" spans="1:24" ht="12.75" customHeight="1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</row>
    <row r="410" spans="1:24" ht="12.75" customHeight="1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</row>
    <row r="411" spans="1:24" ht="12.75" customHeight="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</row>
    <row r="412" spans="1:24" ht="12.75" customHeight="1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</row>
    <row r="413" spans="1:24" ht="12.75" customHeight="1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</row>
    <row r="414" spans="1:24" ht="12.75" customHeight="1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</row>
    <row r="415" spans="1:24" ht="12.75" customHeight="1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</row>
    <row r="416" spans="1:24" ht="12.75" customHeight="1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</row>
    <row r="417" spans="1:24" ht="12.75" customHeight="1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</row>
    <row r="418" spans="1:24" ht="12.75" customHeight="1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</row>
    <row r="419" spans="1:24" ht="12.75" customHeight="1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</row>
    <row r="420" spans="1:24" ht="12.75" customHeight="1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</row>
    <row r="421" spans="1:24" ht="12.75" customHeight="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</row>
    <row r="422" spans="1:24" ht="12.75" customHeight="1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</row>
    <row r="423" spans="1:24" ht="12.75" customHeight="1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</row>
    <row r="424" spans="1:24" ht="12.75" customHeight="1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</row>
    <row r="425" spans="1:24" ht="12.75" customHeight="1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</row>
    <row r="426" spans="1:24" ht="12.75" customHeight="1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</row>
    <row r="427" spans="1:24" ht="12.75" customHeight="1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</row>
    <row r="428" spans="1:24" ht="12.75" customHeight="1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</row>
    <row r="429" spans="1:24" ht="12.75" customHeight="1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</row>
    <row r="430" spans="1:24" ht="12.75" customHeight="1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</row>
    <row r="431" spans="1:24" ht="12.75" customHeight="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</row>
    <row r="432" spans="1:24" ht="12.75" customHeight="1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</row>
    <row r="433" spans="1:24" ht="12.75" customHeight="1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</row>
    <row r="434" spans="1:24" ht="12.75" customHeight="1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</row>
    <row r="435" spans="1:24" ht="12.75" customHeight="1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</row>
    <row r="436" spans="1:24" ht="12.75" customHeight="1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</row>
    <row r="437" spans="1:24" ht="12.75" customHeight="1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</row>
    <row r="438" spans="1:24" ht="12.75" customHeight="1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</row>
    <row r="439" spans="1:24" ht="12.75" customHeight="1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</row>
    <row r="440" spans="1:24" ht="12.75" customHeight="1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</row>
    <row r="441" spans="1:24" ht="12.75" customHeight="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</row>
    <row r="442" spans="1:24" ht="12.75" customHeight="1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</row>
    <row r="443" spans="1:24" ht="12.75" customHeight="1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</row>
    <row r="444" spans="1:24" ht="12.75" customHeight="1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</row>
    <row r="445" spans="1:24" ht="12.75" customHeight="1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</row>
    <row r="446" spans="1:24" ht="12.75" customHeight="1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</row>
    <row r="447" spans="1:24" ht="12.75" customHeight="1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</row>
    <row r="448" spans="1:24" ht="12.75" customHeight="1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</row>
    <row r="449" spans="1:24" ht="12.75" customHeight="1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</row>
    <row r="450" spans="1:24" ht="12.75" customHeight="1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</row>
    <row r="451" spans="1:24" ht="12.75" customHeight="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</row>
    <row r="452" spans="1:24" ht="12.75" customHeight="1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</row>
    <row r="453" spans="1:24" ht="12.75" customHeight="1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</row>
    <row r="454" spans="1:24" ht="12.75" customHeight="1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</row>
    <row r="455" spans="1:24" ht="12.75" customHeight="1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</row>
    <row r="456" spans="1:24" ht="12.75" customHeight="1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</row>
    <row r="457" spans="1:24" ht="12.75" customHeight="1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</row>
    <row r="458" spans="1:24" ht="12.75" customHeight="1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</row>
    <row r="459" spans="1:24" ht="12.75" customHeight="1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</row>
    <row r="460" spans="1:24" ht="12.75" customHeight="1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</row>
    <row r="461" spans="1:24" ht="12.75" customHeight="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</row>
    <row r="462" spans="1:24" ht="12.75" customHeight="1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</row>
    <row r="463" spans="1:24" ht="12.75" customHeight="1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</row>
    <row r="464" spans="1:24" ht="12.75" customHeight="1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</row>
    <row r="465" spans="1:24" ht="12.75" customHeight="1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</row>
    <row r="466" spans="1:24" ht="12.75" customHeight="1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</row>
    <row r="467" spans="1:24" ht="12.75" customHeight="1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</row>
    <row r="468" spans="1:24" ht="12.75" customHeight="1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</row>
    <row r="469" spans="1:24" ht="12.75" customHeight="1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</row>
    <row r="470" spans="1:24" ht="12.75" customHeight="1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</row>
    <row r="471" spans="1:24" ht="12.75" customHeight="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</row>
    <row r="472" spans="1:24" ht="12.75" customHeight="1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</row>
    <row r="473" spans="1:24" ht="12.75" customHeight="1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</row>
    <row r="474" spans="1:24" ht="12.75" customHeight="1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</row>
    <row r="475" spans="1:24" ht="12.75" customHeight="1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</row>
    <row r="476" spans="1:24" ht="12.75" customHeight="1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</row>
    <row r="477" spans="1:24" ht="12.75" customHeight="1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</row>
    <row r="478" spans="1:24" ht="12.75" customHeight="1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</row>
    <row r="479" spans="1:24" ht="12.75" customHeight="1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</row>
    <row r="480" spans="1:24" ht="12.75" customHeight="1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</row>
    <row r="481" spans="1:24" ht="12.75" customHeight="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</row>
    <row r="482" spans="1:24" ht="12.75" customHeight="1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</row>
    <row r="483" spans="1:24" ht="12.75" customHeight="1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</row>
    <row r="484" spans="1:24" ht="12.75" customHeight="1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</row>
    <row r="485" spans="1:24" ht="12.75" customHeight="1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</row>
    <row r="486" spans="1:24" ht="12.75" customHeight="1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</row>
    <row r="487" spans="1:24" ht="12.75" customHeight="1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</row>
    <row r="488" spans="1:24" ht="12.75" customHeight="1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</row>
    <row r="489" spans="1:24" ht="12.75" customHeight="1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</row>
    <row r="490" spans="1:24" ht="12.75" customHeight="1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</row>
    <row r="491" spans="1:24" ht="12.75" customHeight="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</row>
    <row r="492" spans="1:24" ht="12.75" customHeight="1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</row>
    <row r="493" spans="1:24" ht="12.75" customHeight="1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</row>
    <row r="494" spans="1:24" ht="12.75" customHeight="1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</row>
    <row r="495" spans="1:24" ht="12.75" customHeight="1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</row>
    <row r="496" spans="1:24" ht="12.75" customHeight="1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</row>
    <row r="497" spans="1:24" ht="12.75" customHeight="1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</row>
    <row r="498" spans="1:24" ht="12.75" customHeight="1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</row>
    <row r="499" spans="1:24" ht="12.75" customHeight="1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</row>
    <row r="500" spans="1:24" ht="12.75" customHeight="1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</row>
    <row r="501" spans="1:24" ht="12.75" customHeight="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</row>
    <row r="502" spans="1:24" ht="12.75" customHeight="1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</row>
    <row r="503" spans="1:24" ht="12.75" customHeight="1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</row>
    <row r="504" spans="1:24" ht="12.75" customHeight="1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</row>
    <row r="505" spans="1:24" ht="12.75" customHeight="1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</row>
    <row r="506" spans="1:24" ht="12.75" customHeight="1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</row>
    <row r="507" spans="1:24" ht="12.75" customHeight="1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</row>
    <row r="508" spans="1:24" ht="12.75" customHeight="1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</row>
    <row r="509" spans="1:24" ht="12.75" customHeight="1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</row>
    <row r="510" spans="1:24" ht="12.75" customHeight="1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</row>
    <row r="511" spans="1:24" ht="12.75" customHeight="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</row>
    <row r="512" spans="1:24" ht="12.75" customHeight="1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</row>
    <row r="513" spans="1:24" ht="12.75" customHeight="1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</row>
    <row r="514" spans="1:24" ht="12.75" customHeight="1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</row>
    <row r="515" spans="1:24" ht="12.75" customHeight="1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</row>
    <row r="516" spans="1:24" ht="12.75" customHeight="1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</row>
    <row r="517" spans="1:24" ht="12.75" customHeight="1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</row>
    <row r="518" spans="1:24" ht="12.75" customHeight="1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</row>
    <row r="519" spans="1:24" ht="12.75" customHeight="1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</row>
    <row r="520" spans="1:24" ht="12.75" customHeight="1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</row>
    <row r="521" spans="1:24" ht="12.75" customHeight="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</row>
    <row r="522" spans="1:24" ht="12.75" customHeight="1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</row>
    <row r="523" spans="1:24" ht="12.75" customHeight="1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</row>
    <row r="524" spans="1:24" ht="12.75" customHeight="1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</row>
    <row r="525" spans="1:24" ht="12.75" customHeight="1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</row>
    <row r="526" spans="1:24" ht="12.75" customHeight="1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</row>
    <row r="527" spans="1:24" ht="12.75" customHeight="1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</row>
    <row r="528" spans="1:24" ht="12.75" customHeight="1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</row>
    <row r="529" spans="1:24" ht="12.75" customHeight="1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</row>
    <row r="530" spans="1:24" ht="12.75" customHeight="1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</row>
    <row r="531" spans="1:24" ht="12.75" customHeight="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</row>
    <row r="532" spans="1:24" ht="12.75" customHeight="1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</row>
    <row r="533" spans="1:24" ht="12.75" customHeight="1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</row>
    <row r="534" spans="1:24" ht="12.75" customHeight="1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</row>
    <row r="535" spans="1:24" ht="12.75" customHeight="1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</row>
    <row r="536" spans="1:24" ht="12.75" customHeight="1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</row>
    <row r="537" spans="1:24" ht="12.75" customHeight="1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</row>
    <row r="538" spans="1:24" ht="12.75" customHeight="1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</row>
    <row r="539" spans="1:24" ht="12.75" customHeight="1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</row>
    <row r="540" spans="1:24" ht="12.75" customHeight="1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</row>
    <row r="541" spans="1:24" ht="12.75" customHeight="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</row>
    <row r="542" spans="1:24" ht="12.75" customHeight="1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</row>
    <row r="543" spans="1:24" ht="12.75" customHeight="1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</row>
    <row r="544" spans="1:24" ht="12.75" customHeight="1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</row>
    <row r="545" spans="1:24" ht="12.75" customHeight="1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</row>
    <row r="546" spans="1:24" ht="12.75" customHeight="1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</row>
    <row r="547" spans="1:24" ht="12.75" customHeight="1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</row>
    <row r="548" spans="1:24" ht="12.75" customHeight="1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</row>
    <row r="549" spans="1:24" ht="12.75" customHeight="1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</row>
    <row r="550" spans="1:24" ht="12.75" customHeight="1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</row>
    <row r="551" spans="1:24" ht="12.75" customHeight="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</row>
    <row r="552" spans="1:24" ht="12.75" customHeight="1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</row>
    <row r="553" spans="1:24" ht="12.75" customHeight="1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</row>
    <row r="554" spans="1:24" ht="12.75" customHeight="1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</row>
    <row r="555" spans="1:24" ht="12.75" customHeight="1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</row>
    <row r="556" spans="1:24" ht="12.75" customHeight="1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</row>
    <row r="557" spans="1:24" ht="12.75" customHeight="1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</row>
    <row r="558" spans="1:24" ht="12.75" customHeight="1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</row>
    <row r="559" spans="1:24" ht="12.75" customHeight="1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</row>
    <row r="560" spans="1:24" ht="12.75" customHeight="1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</row>
    <row r="561" spans="1:24" ht="12.75" customHeight="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</row>
    <row r="562" spans="1:24" ht="12.75" customHeight="1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</row>
    <row r="563" spans="1:24" ht="12.75" customHeight="1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</row>
    <row r="564" spans="1:24" ht="12.75" customHeight="1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</row>
    <row r="565" spans="1:24" ht="12.75" customHeight="1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</row>
    <row r="566" spans="1:24" ht="12.75" customHeight="1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</row>
    <row r="567" spans="1:24" ht="12.75" customHeight="1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</row>
    <row r="568" spans="1:24" ht="12.75" customHeight="1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</row>
    <row r="569" spans="1:24" ht="12.75" customHeight="1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</row>
    <row r="570" spans="1:24" ht="12.75" customHeight="1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</row>
    <row r="571" spans="1:24" ht="12.75" customHeight="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</row>
    <row r="572" spans="1:24" ht="12.75" customHeight="1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</row>
    <row r="573" spans="1:24" ht="12.75" customHeight="1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</row>
    <row r="574" spans="1:24" ht="12.75" customHeight="1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</row>
    <row r="575" spans="1:24" ht="12.75" customHeight="1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</row>
    <row r="576" spans="1:24" ht="12.75" customHeight="1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</row>
    <row r="577" spans="1:24" ht="12.75" customHeight="1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</row>
    <row r="578" spans="1:24" ht="12.75" customHeight="1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</row>
    <row r="579" spans="1:24" ht="12.75" customHeight="1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</row>
    <row r="580" spans="1:24" ht="12.75" customHeight="1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</row>
    <row r="581" spans="1:24" ht="12.75" customHeight="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</row>
    <row r="582" spans="1:24" ht="12.75" customHeight="1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</row>
    <row r="583" spans="1:24" ht="12.75" customHeight="1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</row>
    <row r="584" spans="1:24" ht="12.75" customHeight="1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</row>
    <row r="585" spans="1:24" ht="12.75" customHeight="1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</row>
    <row r="586" spans="1:24" ht="12.75" customHeight="1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</row>
    <row r="587" spans="1:24" ht="12.75" customHeight="1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</row>
    <row r="588" spans="1:24" ht="12.75" customHeight="1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</row>
    <row r="589" spans="1:24" ht="12.75" customHeight="1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</row>
    <row r="590" spans="1:24" ht="12.75" customHeight="1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</row>
    <row r="591" spans="1:24" ht="12.75" customHeight="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</row>
    <row r="592" spans="1:24" ht="12.75" customHeight="1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</row>
    <row r="593" spans="1:24" ht="12.75" customHeight="1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</row>
    <row r="594" spans="1:24" ht="12.75" customHeight="1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</row>
    <row r="595" spans="1:24" ht="12.75" customHeight="1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</row>
    <row r="596" spans="1:24" ht="12.75" customHeight="1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</row>
    <row r="597" spans="1:24" ht="12.75" customHeight="1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</row>
    <row r="598" spans="1:24" ht="12.75" customHeight="1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</row>
    <row r="599" spans="1:24" ht="12.75" customHeight="1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</row>
    <row r="600" spans="1:24" ht="12.75" customHeight="1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</row>
    <row r="601" spans="1:24" ht="12.75" customHeight="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</row>
    <row r="602" spans="1:24" ht="12.75" customHeight="1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</row>
    <row r="603" spans="1:24" ht="12.75" customHeight="1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</row>
    <row r="604" spans="1:24" ht="12.75" customHeight="1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</row>
    <row r="605" spans="1:24" ht="12.75" customHeight="1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</row>
    <row r="606" spans="1:24" ht="12.75" customHeight="1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</row>
    <row r="607" spans="1:24" ht="12.75" customHeight="1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</row>
    <row r="608" spans="1:24" ht="12.75" customHeight="1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</row>
    <row r="609" spans="1:24" ht="12.75" customHeight="1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</row>
    <row r="610" spans="1:24" ht="12.75" customHeight="1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</row>
    <row r="611" spans="1:24" ht="12.75" customHeight="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</row>
    <row r="612" spans="1:24" ht="12.75" customHeight="1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</row>
    <row r="613" spans="1:24" ht="12.75" customHeight="1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</row>
    <row r="614" spans="1:24" ht="12.75" customHeight="1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</row>
    <row r="615" spans="1:24" ht="12.75" customHeight="1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</row>
    <row r="616" spans="1:24" ht="12.75" customHeight="1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</row>
    <row r="617" spans="1:24" ht="12.75" customHeight="1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</row>
    <row r="618" spans="1:24" ht="12.75" customHeight="1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</row>
    <row r="619" spans="1:24" ht="12.75" customHeight="1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</row>
    <row r="620" spans="1:24" ht="12.75" customHeight="1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</row>
    <row r="621" spans="1:24" ht="12.75" customHeight="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</row>
    <row r="622" spans="1:24" ht="12.75" customHeight="1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</row>
    <row r="623" spans="1:24" ht="12.75" customHeight="1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</row>
    <row r="624" spans="1:24" ht="12.75" customHeight="1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</row>
    <row r="625" spans="1:24" ht="12.75" customHeight="1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</row>
    <row r="626" spans="1:24" ht="12.75" customHeight="1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</row>
    <row r="627" spans="1:24" ht="12.75" customHeight="1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</row>
    <row r="628" spans="1:24" ht="12.75" customHeight="1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</row>
    <row r="629" spans="1:24" ht="12.75" customHeight="1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</row>
    <row r="630" spans="1:24" ht="12.75" customHeight="1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</row>
    <row r="631" spans="1:24" ht="12.75" customHeight="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</row>
    <row r="632" spans="1:24" ht="12.75" customHeight="1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</row>
    <row r="633" spans="1:24" ht="12.75" customHeight="1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</row>
    <row r="634" spans="1:24" ht="12.75" customHeight="1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</row>
    <row r="635" spans="1:24" ht="12.75" customHeight="1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</row>
    <row r="636" spans="1:24" ht="12.75" customHeight="1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</row>
    <row r="637" spans="1:24" ht="12.75" customHeight="1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</row>
    <row r="638" spans="1:24" ht="12.75" customHeight="1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</row>
    <row r="639" spans="1:24" ht="12.75" customHeight="1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</row>
    <row r="640" spans="1:24" ht="12.75" customHeight="1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</row>
    <row r="641" spans="1:24" ht="12.75" customHeight="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</row>
    <row r="642" spans="1:24" ht="12.75" customHeight="1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</row>
    <row r="643" spans="1:24" ht="12.75" customHeight="1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</row>
    <row r="644" spans="1:24" ht="12.75" customHeight="1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</row>
    <row r="645" spans="1:24" ht="12.75" customHeight="1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</row>
    <row r="646" spans="1:24" ht="12.75" customHeight="1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</row>
    <row r="647" spans="1:24" ht="12.75" customHeight="1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</row>
    <row r="648" spans="1:24" ht="12.75" customHeight="1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</row>
    <row r="649" spans="1:24" ht="12.75" customHeight="1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</row>
    <row r="650" spans="1:24" ht="12.75" customHeight="1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</row>
    <row r="651" spans="1:24" ht="12.75" customHeight="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</row>
    <row r="652" spans="1:24" ht="12.75" customHeight="1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</row>
    <row r="653" spans="1:24" ht="12.75" customHeight="1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</row>
    <row r="654" spans="1:24" ht="12.75" customHeight="1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</row>
    <row r="655" spans="1:24" ht="12.75" customHeight="1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</row>
    <row r="656" spans="1:24" ht="12.75" customHeight="1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</row>
    <row r="657" spans="1:24" ht="12.75" customHeight="1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</row>
    <row r="658" spans="1:24" ht="12.75" customHeight="1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</row>
    <row r="659" spans="1:24" ht="12.75" customHeight="1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</row>
    <row r="660" spans="1:24" ht="12.75" customHeight="1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</row>
    <row r="661" spans="1:24" ht="12.75" customHeight="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</row>
    <row r="662" spans="1:24" ht="12.75" customHeight="1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</row>
    <row r="663" spans="1:24" ht="12.75" customHeight="1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</row>
    <row r="664" spans="1:24" ht="12.75" customHeight="1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</row>
    <row r="665" spans="1:24" ht="12.75" customHeight="1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</row>
    <row r="666" spans="1:24" ht="12.75" customHeight="1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</row>
    <row r="667" spans="1:24" ht="12.75" customHeight="1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</row>
    <row r="668" spans="1:24" ht="12.75" customHeight="1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</row>
    <row r="669" spans="1:24" ht="12.75" customHeight="1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</row>
    <row r="670" spans="1:24" ht="12.75" customHeight="1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</row>
    <row r="671" spans="1:24" ht="12.75" customHeight="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</row>
    <row r="672" spans="1:24" ht="12.75" customHeight="1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</row>
    <row r="673" spans="1:24" ht="12.75" customHeight="1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</row>
    <row r="674" spans="1:24" ht="12.75" customHeight="1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</row>
    <row r="675" spans="1:24" ht="12.75" customHeight="1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</row>
    <row r="676" spans="1:24" ht="12.75" customHeight="1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</row>
    <row r="677" spans="1:24" ht="12.75" customHeight="1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</row>
    <row r="678" spans="1:24" ht="12.75" customHeight="1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</row>
    <row r="679" spans="1:24" ht="12.75" customHeight="1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</row>
    <row r="680" spans="1:24" ht="12.75" customHeight="1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</row>
    <row r="681" spans="1:24" ht="12.75" customHeight="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</row>
    <row r="682" spans="1:24" ht="12.75" customHeight="1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</row>
    <row r="683" spans="1:24" ht="12.75" customHeight="1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</row>
    <row r="684" spans="1:24" ht="12.75" customHeight="1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</row>
    <row r="685" spans="1:24" ht="12.75" customHeight="1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</row>
    <row r="686" spans="1:24" ht="12.75" customHeight="1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</row>
    <row r="687" spans="1:24" ht="12.75" customHeight="1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</row>
    <row r="688" spans="1:24" ht="12.75" customHeight="1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</row>
    <row r="689" spans="1:24" ht="12.75" customHeight="1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</row>
    <row r="690" spans="1:24" ht="12.75" customHeight="1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</row>
    <row r="691" spans="1:24" ht="12.75" customHeight="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</row>
    <row r="692" spans="1:24" ht="12.75" customHeight="1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</row>
    <row r="693" spans="1:24" ht="12.75" customHeight="1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</row>
    <row r="694" spans="1:24" ht="12.75" customHeight="1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</row>
    <row r="695" spans="1:24" ht="12.75" customHeight="1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</row>
    <row r="696" spans="1:24" ht="12.75" customHeight="1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</row>
    <row r="697" spans="1:24" ht="12.75" customHeight="1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</row>
    <row r="698" spans="1:24" ht="12.75" customHeight="1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</row>
    <row r="699" spans="1:24" ht="12.75" customHeight="1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</row>
    <row r="700" spans="1:24" ht="12.75" customHeight="1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</row>
    <row r="701" spans="1:24" ht="12.75" customHeight="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</row>
    <row r="702" spans="1:24" ht="12.75" customHeight="1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</row>
    <row r="703" spans="1:24" ht="12.75" customHeight="1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</row>
    <row r="704" spans="1:24" ht="12.75" customHeight="1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</row>
    <row r="705" spans="1:24" ht="12.75" customHeight="1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</row>
    <row r="706" spans="1:24" ht="12.75" customHeight="1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</row>
    <row r="707" spans="1:24" ht="12.75" customHeight="1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</row>
    <row r="708" spans="1:24" ht="12.75" customHeight="1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</row>
    <row r="709" spans="1:24" ht="12.75" customHeight="1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</row>
    <row r="710" spans="1:24" ht="12.75" customHeight="1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</row>
    <row r="711" spans="1:24" ht="12.75" customHeight="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</row>
    <row r="712" spans="1:24" ht="12.75" customHeight="1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</row>
    <row r="713" spans="1:24" ht="12.75" customHeight="1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</row>
    <row r="714" spans="1:24" ht="12.75" customHeight="1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</row>
    <row r="715" spans="1:24" ht="12.75" customHeight="1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</row>
    <row r="716" spans="1:24" ht="12.75" customHeight="1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</row>
    <row r="717" spans="1:24" ht="12.75" customHeight="1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</row>
    <row r="718" spans="1:24" ht="12.75" customHeight="1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</row>
    <row r="719" spans="1:24" ht="12.75" customHeight="1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</row>
    <row r="720" spans="1:24" ht="12.75" customHeight="1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</row>
    <row r="721" spans="1:24" ht="12.75" customHeight="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</row>
    <row r="722" spans="1:24" ht="12.75" customHeight="1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</row>
    <row r="723" spans="1:24" ht="12.75" customHeight="1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</row>
    <row r="724" spans="1:24" ht="12.75" customHeight="1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</row>
    <row r="725" spans="1:24" ht="12.75" customHeight="1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</row>
    <row r="726" spans="1:24" ht="12.75" customHeight="1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</row>
    <row r="727" spans="1:24" ht="12.75" customHeight="1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</row>
    <row r="728" spans="1:24" ht="12.75" customHeight="1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</row>
    <row r="729" spans="1:24" ht="12.75" customHeight="1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</row>
    <row r="730" spans="1:24" ht="12.75" customHeight="1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</row>
    <row r="731" spans="1:24" ht="12.75" customHeight="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</row>
    <row r="732" spans="1:24" ht="12.75" customHeight="1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</row>
    <row r="733" spans="1:24" ht="12.75" customHeight="1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</row>
    <row r="734" spans="1:24" ht="12.75" customHeight="1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</row>
    <row r="735" spans="1:24" ht="12.75" customHeight="1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</row>
    <row r="736" spans="1:24" ht="12.75" customHeight="1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</row>
    <row r="737" spans="1:24" ht="12.75" customHeight="1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</row>
    <row r="738" spans="1:24" ht="12.75" customHeight="1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</row>
    <row r="739" spans="1:24" ht="12.75" customHeight="1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</row>
    <row r="740" spans="1:24" ht="12.75" customHeight="1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</row>
    <row r="741" spans="1:24" ht="12.75" customHeight="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</row>
    <row r="742" spans="1:24" ht="12.75" customHeight="1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</row>
    <row r="743" spans="1:24" ht="12.75" customHeight="1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</row>
    <row r="744" spans="1:24" ht="12.75" customHeight="1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</row>
    <row r="745" spans="1:24" ht="12.75" customHeight="1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</row>
    <row r="746" spans="1:24" ht="12.75" customHeight="1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</row>
    <row r="747" spans="1:24" ht="12.75" customHeight="1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</row>
    <row r="748" spans="1:24" ht="12.75" customHeight="1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</row>
    <row r="749" spans="1:24" ht="12.75" customHeight="1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</row>
    <row r="750" spans="1:24" ht="12.75" customHeight="1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</row>
    <row r="751" spans="1:24" ht="12.75" customHeight="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</row>
    <row r="752" spans="1:24" ht="12.75" customHeight="1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</row>
    <row r="753" spans="1:24" ht="12.75" customHeight="1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</row>
    <row r="754" spans="1:24" ht="12.75" customHeight="1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</row>
    <row r="755" spans="1:24" ht="12.75" customHeight="1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</row>
    <row r="756" spans="1:24" ht="12.75" customHeight="1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</row>
    <row r="757" spans="1:24" ht="12.75" customHeight="1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</row>
    <row r="758" spans="1:24" ht="12.75" customHeight="1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</row>
    <row r="759" spans="1:24" ht="12.75" customHeight="1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</row>
    <row r="760" spans="1:24" ht="12.75" customHeight="1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</row>
    <row r="761" spans="1:24" ht="12.75" customHeight="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</row>
    <row r="762" spans="1:24" ht="12.75" customHeight="1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</row>
    <row r="763" spans="1:24" ht="12.75" customHeight="1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</row>
    <row r="764" spans="1:24" ht="12.75" customHeight="1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</row>
    <row r="765" spans="1:24" ht="12.75" customHeight="1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</row>
    <row r="766" spans="1:24" ht="12.75" customHeight="1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</row>
    <row r="767" spans="1:24" ht="12.75" customHeight="1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</row>
    <row r="768" spans="1:24" ht="12.75" customHeight="1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</row>
    <row r="769" spans="1:24" ht="12.75" customHeight="1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</row>
    <row r="770" spans="1:24" ht="12.75" customHeight="1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</row>
    <row r="771" spans="1:24" ht="12.75" customHeight="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</row>
    <row r="772" spans="1:24" ht="12.75" customHeight="1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</row>
    <row r="773" spans="1:24" ht="12.75" customHeight="1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</row>
    <row r="774" spans="1:24" ht="12.75" customHeight="1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</row>
    <row r="775" spans="1:24" ht="12.75" customHeight="1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</row>
    <row r="776" spans="1:24" ht="12.75" customHeight="1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</row>
    <row r="777" spans="1:24" ht="12.75" customHeight="1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</row>
    <row r="778" spans="1:24" ht="12.75" customHeight="1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</row>
    <row r="779" spans="1:24" ht="12.75" customHeight="1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</row>
    <row r="780" spans="1:24" ht="12.75" customHeight="1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</row>
    <row r="781" spans="1:24" ht="12.75" customHeight="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</row>
    <row r="782" spans="1:24" ht="12.75" customHeight="1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</row>
    <row r="783" spans="1:24" ht="12.75" customHeight="1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</row>
    <row r="784" spans="1:24" ht="12.75" customHeight="1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</row>
    <row r="785" spans="1:24" ht="12.75" customHeight="1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</row>
    <row r="786" spans="1:24" ht="12.75" customHeight="1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</row>
    <row r="787" spans="1:24" ht="12.75" customHeight="1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</row>
    <row r="788" spans="1:24" ht="12.75" customHeight="1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</row>
    <row r="789" spans="1:24" ht="12.75" customHeight="1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</row>
    <row r="790" spans="1:24" ht="12.75" customHeight="1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</row>
    <row r="791" spans="1:24" ht="12.75" customHeight="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</row>
    <row r="792" spans="1:24" ht="12.75" customHeight="1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</row>
    <row r="793" spans="1:24" ht="12.75" customHeight="1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</row>
    <row r="794" spans="1:24" ht="12.75" customHeight="1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</row>
    <row r="795" spans="1:24" ht="12.75" customHeight="1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</row>
    <row r="796" spans="1:24" ht="12.75" customHeight="1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</row>
    <row r="797" spans="1:24" ht="12.75" customHeight="1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</row>
    <row r="798" spans="1:24" ht="12.75" customHeight="1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</row>
    <row r="799" spans="1:24" ht="12.75" customHeight="1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</row>
    <row r="800" spans="1:24" ht="12.75" customHeight="1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</row>
    <row r="801" spans="1:24" ht="12.75" customHeight="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</row>
    <row r="802" spans="1:24" ht="12.75" customHeight="1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</row>
    <row r="803" spans="1:24" ht="12.75" customHeight="1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</row>
    <row r="804" spans="1:24" ht="12.75" customHeight="1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</row>
    <row r="805" spans="1:24" ht="12.75" customHeight="1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</row>
    <row r="806" spans="1:24" ht="12.75" customHeight="1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</row>
    <row r="807" spans="1:24" ht="12.75" customHeight="1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</row>
    <row r="808" spans="1:24" ht="12.75" customHeight="1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</row>
    <row r="809" spans="1:24" ht="12.75" customHeight="1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</row>
    <row r="810" spans="1:24" ht="12.75" customHeight="1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</row>
    <row r="811" spans="1:24" ht="12.75" customHeight="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</row>
    <row r="812" spans="1:24" ht="12.75" customHeight="1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</row>
    <row r="813" spans="1:24" ht="12.75" customHeight="1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</row>
    <row r="814" spans="1:24" ht="12.75" customHeight="1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</row>
    <row r="815" spans="1:24" ht="12.75" customHeight="1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</row>
    <row r="816" spans="1:24" ht="12.75" customHeight="1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</row>
    <row r="817" spans="1:24" ht="12.75" customHeight="1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</row>
    <row r="818" spans="1:24" ht="12.75" customHeight="1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</row>
    <row r="819" spans="1:24" ht="12.75" customHeight="1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</row>
    <row r="820" spans="1:24" ht="12.75" customHeight="1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</row>
    <row r="821" spans="1:24" ht="12.75" customHeight="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</row>
    <row r="822" spans="1:24" ht="12.75" customHeight="1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</row>
    <row r="823" spans="1:24" ht="12.75" customHeight="1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</row>
    <row r="824" spans="1:24" ht="12.75" customHeight="1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</row>
    <row r="825" spans="1:24" ht="12.75" customHeight="1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</row>
    <row r="826" spans="1:24" ht="12.75" customHeight="1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</row>
    <row r="827" spans="1:24" ht="12.75" customHeight="1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</row>
    <row r="828" spans="1:24" ht="12.75" customHeight="1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</row>
    <row r="829" spans="1:24" ht="12.75" customHeight="1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</row>
    <row r="830" spans="1:24" ht="12.75" customHeight="1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</row>
    <row r="831" spans="1:24" ht="12.75" customHeight="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</row>
    <row r="832" spans="1:24" ht="12.75" customHeight="1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</row>
    <row r="833" spans="1:24" ht="12.75" customHeight="1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</row>
    <row r="834" spans="1:24" ht="12.75" customHeight="1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</row>
    <row r="835" spans="1:24" ht="12.75" customHeight="1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</row>
    <row r="836" spans="1:24" ht="12.75" customHeight="1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</row>
    <row r="837" spans="1:24" ht="12.75" customHeight="1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</row>
    <row r="838" spans="1:24" ht="12.75" customHeight="1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</row>
    <row r="839" spans="1:24" ht="12.75" customHeight="1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</row>
    <row r="840" spans="1:24" ht="12.75" customHeight="1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</row>
    <row r="841" spans="1:24" ht="12.75" customHeight="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</row>
    <row r="842" spans="1:24" ht="12.75" customHeight="1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</row>
    <row r="843" spans="1:24" ht="12.75" customHeight="1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</row>
    <row r="844" spans="1:24" ht="12.75" customHeight="1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</row>
    <row r="845" spans="1:24" ht="12.75" customHeight="1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</row>
    <row r="846" spans="1:24" ht="12.75" customHeight="1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</row>
    <row r="847" spans="1:24" ht="12.75" customHeight="1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</row>
    <row r="848" spans="1:24" ht="12.75" customHeight="1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</row>
    <row r="849" spans="1:24" ht="12.75" customHeight="1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</row>
    <row r="850" spans="1:24" ht="12.75" customHeight="1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</row>
    <row r="851" spans="1:24" ht="12.75" customHeight="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</row>
    <row r="852" spans="1:24" ht="12.75" customHeight="1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</row>
    <row r="853" spans="1:24" ht="12.75" customHeight="1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</row>
    <row r="854" spans="1:24" ht="12.75" customHeight="1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</row>
    <row r="855" spans="1:24" ht="12.75" customHeight="1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</row>
    <row r="856" spans="1:24" ht="12.75" customHeight="1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</row>
    <row r="857" spans="1:24" ht="12.75" customHeight="1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</row>
    <row r="858" spans="1:24" ht="12.75" customHeight="1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</row>
    <row r="859" spans="1:24" ht="12.75" customHeight="1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</row>
    <row r="860" spans="1:24" ht="12.75" customHeight="1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</row>
    <row r="861" spans="1:24" ht="12.75" customHeight="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</row>
    <row r="862" spans="1:24" ht="12.75" customHeight="1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</row>
    <row r="863" spans="1:24" ht="12.75" customHeight="1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</row>
    <row r="864" spans="1:24" ht="12.75" customHeight="1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</row>
    <row r="865" spans="1:24" ht="12.75" customHeight="1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</row>
    <row r="866" spans="1:24" ht="12.75" customHeight="1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</row>
    <row r="867" spans="1:24" ht="12.75" customHeight="1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</row>
    <row r="868" spans="1:24" ht="12.75" customHeight="1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</row>
    <row r="869" spans="1:24" ht="12.75" customHeight="1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</row>
    <row r="870" spans="1:24" ht="12.75" customHeight="1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</row>
    <row r="871" spans="1:24" ht="12.75" customHeight="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</row>
    <row r="872" spans="1:24" ht="12.75" customHeight="1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</row>
    <row r="873" spans="1:24" ht="12.75" customHeight="1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</row>
    <row r="874" spans="1:24" ht="12.75" customHeight="1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</row>
    <row r="875" spans="1:24" ht="12.75" customHeight="1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</row>
    <row r="876" spans="1:24" ht="12.75" customHeight="1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</row>
    <row r="877" spans="1:24" ht="12.75" customHeight="1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</row>
    <row r="878" spans="1:24" ht="12.75" customHeight="1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</row>
    <row r="879" spans="1:24" ht="12.75" customHeight="1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</row>
    <row r="880" spans="1:24" ht="12.75" customHeight="1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</row>
    <row r="881" spans="1:24" ht="12.75" customHeight="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</row>
    <row r="882" spans="1:24" ht="12.75" customHeight="1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</row>
    <row r="883" spans="1:24" ht="12.75" customHeight="1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</row>
    <row r="884" spans="1:24" ht="12.75" customHeight="1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</row>
    <row r="885" spans="1:24" ht="12.75" customHeight="1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</row>
    <row r="886" spans="1:24" ht="12.75" customHeight="1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</row>
    <row r="887" spans="1:24" ht="12.75" customHeight="1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</row>
    <row r="888" spans="1:24" ht="12.75" customHeight="1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</row>
    <row r="889" spans="1:24" ht="12.75" customHeight="1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</row>
    <row r="890" spans="1:24" ht="12.75" customHeight="1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</row>
    <row r="891" spans="1:24" ht="12.75" customHeight="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</row>
    <row r="892" spans="1:24" ht="12.75" customHeight="1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</row>
    <row r="893" spans="1:24" ht="12.75" customHeight="1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</row>
    <row r="894" spans="1:24" ht="12.75" customHeight="1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</row>
    <row r="895" spans="1:24" ht="12.75" customHeight="1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</row>
    <row r="896" spans="1:24" ht="12.75" customHeight="1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</row>
    <row r="897" spans="1:24" ht="12.75" customHeight="1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</row>
    <row r="898" spans="1:24" ht="12.75" customHeight="1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</row>
    <row r="899" spans="1:24" ht="12.75" customHeight="1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</row>
    <row r="900" spans="1:24" ht="12.75" customHeight="1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</row>
    <row r="901" spans="1:24" ht="12.75" customHeight="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</row>
    <row r="902" spans="1:24" ht="12.75" customHeight="1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</row>
    <row r="903" spans="1:24" ht="12.75" customHeight="1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</row>
    <row r="904" spans="1:24" ht="12.75" customHeight="1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</row>
    <row r="905" spans="1:24" ht="12.75" customHeight="1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</row>
    <row r="906" spans="1:24" ht="12.75" customHeight="1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</row>
    <row r="907" spans="1:24" ht="12.75" customHeight="1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</row>
    <row r="908" spans="1:24" ht="12.75" customHeight="1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</row>
    <row r="909" spans="1:24" ht="12.75" customHeight="1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</row>
    <row r="910" spans="1:24" ht="12.75" customHeight="1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</row>
    <row r="911" spans="1:24" ht="12.75" customHeight="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</row>
    <row r="912" spans="1:24" ht="12.75" customHeight="1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</row>
    <row r="913" spans="1:24" ht="12.75" customHeight="1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</row>
    <row r="914" spans="1:24" ht="12.75" customHeight="1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</row>
    <row r="915" spans="1:24" ht="12.75" customHeight="1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</row>
    <row r="916" spans="1:24" ht="12.75" customHeight="1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</row>
    <row r="917" spans="1:24" ht="12.75" customHeight="1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</row>
    <row r="918" spans="1:24" ht="12.75" customHeight="1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</row>
    <row r="919" spans="1:24" ht="12.75" customHeight="1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</row>
    <row r="920" spans="1:24" ht="12.75" customHeight="1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</row>
    <row r="921" spans="1:24" ht="12.75" customHeight="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</row>
    <row r="922" spans="1:24" ht="12.75" customHeight="1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</row>
    <row r="923" spans="1:24" ht="12.75" customHeight="1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</row>
    <row r="924" spans="1:24" ht="12.75" customHeight="1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</row>
    <row r="925" spans="1:24" ht="12.75" customHeight="1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</row>
    <row r="926" spans="1:24" ht="12.75" customHeight="1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</row>
    <row r="927" spans="1:24" ht="12.75" customHeight="1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</row>
    <row r="928" spans="1:24" ht="12.75" customHeight="1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</row>
    <row r="929" spans="1:24" ht="12.75" customHeight="1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</row>
    <row r="930" spans="1:24" ht="12.75" customHeight="1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</row>
    <row r="931" spans="1:24" ht="12.75" customHeight="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</row>
    <row r="932" spans="1:24" ht="12.75" customHeight="1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</row>
    <row r="933" spans="1:24" ht="12.75" customHeight="1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</row>
    <row r="934" spans="1:24" ht="12.75" customHeight="1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</row>
    <row r="935" spans="1:24" ht="12.75" customHeight="1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</row>
    <row r="936" spans="1:24" ht="12.75" customHeight="1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</row>
    <row r="937" spans="1:24" ht="12.75" customHeight="1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</row>
    <row r="938" spans="1:24" ht="12.75" customHeight="1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</row>
    <row r="939" spans="1:24" ht="12.75" customHeight="1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</row>
    <row r="940" spans="1:24" ht="12.75" customHeight="1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</row>
    <row r="941" spans="1:24" ht="12.75" customHeight="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</row>
    <row r="942" spans="1:24" ht="12.75" customHeight="1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</row>
    <row r="943" spans="1:24" ht="12.75" customHeight="1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</row>
    <row r="944" spans="1:24" ht="12.75" customHeight="1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</row>
    <row r="945" spans="1:24" ht="12.75" customHeight="1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</row>
    <row r="946" spans="1:24" ht="12.75" customHeight="1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</row>
    <row r="947" spans="1:24" ht="12.75" customHeight="1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</row>
    <row r="948" spans="1:24" ht="12.75" customHeight="1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</row>
    <row r="949" spans="1:24" ht="12.75" customHeight="1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</row>
    <row r="950" spans="1:24" ht="12.75" customHeight="1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</row>
    <row r="951" spans="1:24" ht="12.75" customHeight="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</row>
    <row r="952" spans="1:24" ht="12.75" customHeight="1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</row>
    <row r="953" spans="1:24" ht="12.75" customHeight="1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</row>
    <row r="954" spans="1:24" ht="12.75" customHeight="1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</row>
    <row r="955" spans="1:24" ht="12.75" customHeight="1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</row>
    <row r="956" spans="1:24" ht="12.75" customHeight="1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</row>
    <row r="957" spans="1:24" ht="12.75" customHeight="1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</row>
    <row r="958" spans="1:24" ht="12.75" customHeight="1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</row>
    <row r="959" spans="1:24" ht="12.75" customHeight="1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</row>
    <row r="960" spans="1:24" ht="12.75" customHeight="1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</row>
    <row r="961" spans="1:24" ht="12.75" customHeight="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</row>
    <row r="962" spans="1:24" ht="12.75" customHeight="1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</row>
    <row r="963" spans="1:24" ht="12.75" customHeight="1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</row>
    <row r="964" spans="1:24" ht="12.75" customHeight="1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</row>
    <row r="965" spans="1:24" ht="12.75" customHeight="1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</row>
    <row r="966" spans="1:24" ht="12.75" customHeight="1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</row>
    <row r="967" spans="1:24" ht="12.75" customHeight="1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</row>
    <row r="968" spans="1:24" ht="12.75" customHeight="1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</row>
    <row r="969" spans="1:24" ht="12.75" customHeight="1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</row>
    <row r="970" spans="1:24" ht="12.75" customHeight="1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</row>
    <row r="971" spans="1:24" ht="12.75" customHeight="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</row>
    <row r="972" spans="1:24" ht="12.75" customHeight="1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</row>
    <row r="973" spans="1:24" ht="12.75" customHeight="1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</row>
    <row r="974" spans="1:24" ht="12.75" customHeight="1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</row>
    <row r="975" spans="1:24" ht="12.75" customHeight="1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</row>
    <row r="976" spans="1:24" ht="12.75" customHeight="1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</row>
    <row r="977" spans="1:24" ht="12.75" customHeight="1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</row>
    <row r="978" spans="1:24" ht="12.75" customHeight="1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</row>
    <row r="979" spans="1:24" ht="12.75" customHeight="1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</row>
    <row r="980" spans="1:24" ht="12.75" customHeight="1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</row>
    <row r="981" spans="1:24" ht="12.75" customHeight="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</row>
    <row r="982" spans="1:24" ht="12.75" customHeight="1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</row>
    <row r="983" spans="1:24" ht="12.75" customHeight="1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</row>
    <row r="984" spans="1:24" ht="12.75" customHeight="1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</row>
    <row r="985" spans="1:24" ht="12.75" customHeight="1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</row>
    <row r="986" spans="1:24" ht="12.75" customHeight="1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</row>
    <row r="987" spans="1:24" ht="12.75" customHeight="1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</row>
    <row r="988" spans="1:24" ht="12.75" customHeight="1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</row>
    <row r="989" spans="1:24" ht="12.75" customHeight="1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</row>
    <row r="990" spans="1:24" ht="12.75" customHeight="1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</row>
    <row r="991" spans="1:24" ht="12.75" customHeight="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</row>
    <row r="992" spans="1:24" ht="12.75" customHeight="1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</row>
    <row r="993" spans="1:24" ht="12.75" customHeight="1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</row>
    <row r="994" spans="1:24" ht="12.75" customHeight="1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</row>
    <row r="995" spans="1:24" ht="12.75" customHeight="1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</row>
    <row r="996" spans="1:24" ht="12.75" customHeight="1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</row>
    <row r="997" spans="1:24" ht="12.75" customHeight="1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</row>
    <row r="998" spans="1:24" ht="12.75" customHeight="1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</row>
    <row r="999" spans="1:24" ht="12.75" customHeight="1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</row>
    <row r="1000" spans="1:24" ht="12.75" customHeight="1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</row>
  </sheetData>
  <mergeCells count="1">
    <mergeCell ref="A1:B1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F6A33-2D7B-4DB1-A89B-0338098FB802}">
  <dimension ref="A1:J15"/>
  <sheetViews>
    <sheetView workbookViewId="0">
      <selection activeCell="B15" sqref="B15:I15"/>
    </sheetView>
  </sheetViews>
  <sheetFormatPr defaultRowHeight="14.5"/>
  <cols>
    <col min="1" max="1" width="11.81640625" bestFit="1" customWidth="1"/>
    <col min="2" max="4" width="9.36328125" bestFit="1" customWidth="1"/>
    <col min="5" max="5" width="15.81640625" style="14" bestFit="1" customWidth="1"/>
    <col min="6" max="6" width="18.1796875" customWidth="1"/>
    <col min="7" max="7" width="16.6328125" customWidth="1"/>
    <col min="8" max="8" width="17.1796875" style="14" customWidth="1"/>
    <col min="9" max="9" width="18.08984375" customWidth="1"/>
  </cols>
  <sheetData>
    <row r="1" spans="1:10">
      <c r="A1" s="64" t="s">
        <v>67</v>
      </c>
      <c r="B1" s="64"/>
      <c r="C1" s="64"/>
      <c r="D1" s="64"/>
      <c r="E1" s="64"/>
      <c r="F1" s="64"/>
      <c r="G1" s="64"/>
      <c r="H1" s="64"/>
      <c r="I1" s="64"/>
    </row>
    <row r="2" spans="1:10" s="15" customFormat="1" ht="13">
      <c r="A2" s="12" t="s">
        <v>6</v>
      </c>
      <c r="B2" s="12" t="s">
        <v>7</v>
      </c>
      <c r="C2" s="12" t="s">
        <v>8</v>
      </c>
      <c r="D2" s="12" t="s">
        <v>9</v>
      </c>
      <c r="E2" s="12" t="s">
        <v>10</v>
      </c>
      <c r="F2" s="12" t="s">
        <v>11</v>
      </c>
      <c r="G2" s="12" t="s">
        <v>12</v>
      </c>
      <c r="H2" s="12" t="s">
        <v>13</v>
      </c>
      <c r="I2" s="12" t="s">
        <v>14</v>
      </c>
    </row>
    <row r="3" spans="1:10">
      <c r="A3" s="10" t="s">
        <v>15</v>
      </c>
      <c r="B3" s="11">
        <v>278</v>
      </c>
      <c r="C3" s="11">
        <v>553</v>
      </c>
      <c r="D3" s="11">
        <v>119</v>
      </c>
      <c r="E3" s="13">
        <f>SUM(B3:D3)</f>
        <v>950</v>
      </c>
      <c r="F3" s="11">
        <v>3383</v>
      </c>
      <c r="G3" s="11">
        <v>540</v>
      </c>
      <c r="H3" s="13">
        <f>SUM(F3:G3)</f>
        <v>3923</v>
      </c>
      <c r="I3" s="11">
        <v>7827</v>
      </c>
      <c r="J3" s="9"/>
    </row>
    <row r="4" spans="1:10">
      <c r="A4" s="10" t="s">
        <v>16</v>
      </c>
      <c r="B4" s="11">
        <v>209</v>
      </c>
      <c r="C4" s="11">
        <v>411</v>
      </c>
      <c r="D4" s="11">
        <v>96</v>
      </c>
      <c r="E4" s="13">
        <f t="shared" ref="E4:E14" si="0">SUM(B4:D4)</f>
        <v>716</v>
      </c>
      <c r="F4" s="11">
        <v>2354</v>
      </c>
      <c r="G4" s="11">
        <v>396</v>
      </c>
      <c r="H4" s="13">
        <f t="shared" ref="H4:H14" si="1">SUM(F4:G4)</f>
        <v>2750</v>
      </c>
      <c r="I4" s="11">
        <v>5021</v>
      </c>
    </row>
    <row r="5" spans="1:10">
      <c r="A5" s="10" t="s">
        <v>17</v>
      </c>
      <c r="B5" s="11">
        <v>235</v>
      </c>
      <c r="C5" s="11">
        <v>556</v>
      </c>
      <c r="D5" s="11">
        <v>131</v>
      </c>
      <c r="E5" s="13">
        <f t="shared" si="0"/>
        <v>922</v>
      </c>
      <c r="F5" s="11">
        <v>3122</v>
      </c>
      <c r="G5" s="11">
        <v>420</v>
      </c>
      <c r="H5" s="13">
        <f t="shared" si="1"/>
        <v>3542</v>
      </c>
      <c r="I5" s="11">
        <v>6558</v>
      </c>
    </row>
    <row r="6" spans="1:10">
      <c r="A6" s="10" t="s">
        <v>18</v>
      </c>
      <c r="B6" s="11">
        <v>258</v>
      </c>
      <c r="C6" s="11">
        <v>623</v>
      </c>
      <c r="D6" s="11">
        <v>100</v>
      </c>
      <c r="E6" s="13">
        <f t="shared" si="0"/>
        <v>981</v>
      </c>
      <c r="F6" s="11">
        <v>3600</v>
      </c>
      <c r="G6" s="11">
        <v>514</v>
      </c>
      <c r="H6" s="13">
        <f t="shared" si="1"/>
        <v>4114</v>
      </c>
      <c r="I6" s="11">
        <v>7461</v>
      </c>
    </row>
    <row r="7" spans="1:10">
      <c r="A7" s="10" t="s">
        <v>19</v>
      </c>
      <c r="B7" s="11">
        <v>247</v>
      </c>
      <c r="C7" s="11">
        <v>593</v>
      </c>
      <c r="D7" s="11">
        <v>87</v>
      </c>
      <c r="E7" s="13">
        <f t="shared" si="0"/>
        <v>927</v>
      </c>
      <c r="F7" s="11">
        <v>2875</v>
      </c>
      <c r="G7" s="11">
        <v>472</v>
      </c>
      <c r="H7" s="13">
        <f t="shared" si="1"/>
        <v>3347</v>
      </c>
      <c r="I7" s="11">
        <v>6282</v>
      </c>
    </row>
    <row r="8" spans="1:10">
      <c r="A8" s="10" t="s">
        <v>20</v>
      </c>
      <c r="B8" s="11">
        <v>226</v>
      </c>
      <c r="C8" s="11">
        <v>563</v>
      </c>
      <c r="D8" s="11">
        <v>138</v>
      </c>
      <c r="E8" s="13">
        <f t="shared" si="0"/>
        <v>927</v>
      </c>
      <c r="F8" s="11">
        <v>2864</v>
      </c>
      <c r="G8" s="11">
        <v>402</v>
      </c>
      <c r="H8" s="13">
        <f t="shared" si="1"/>
        <v>3266</v>
      </c>
      <c r="I8" s="11">
        <v>6571</v>
      </c>
    </row>
    <row r="9" spans="1:10">
      <c r="A9" s="10" t="s">
        <v>21</v>
      </c>
      <c r="B9" s="11">
        <v>203</v>
      </c>
      <c r="C9" s="11">
        <v>531</v>
      </c>
      <c r="D9" s="11">
        <v>92</v>
      </c>
      <c r="E9" s="13">
        <f t="shared" si="0"/>
        <v>826</v>
      </c>
      <c r="F9" s="11">
        <v>2605</v>
      </c>
      <c r="G9" s="11">
        <v>433</v>
      </c>
      <c r="H9" s="13">
        <f t="shared" si="1"/>
        <v>3038</v>
      </c>
      <c r="I9" s="11">
        <v>5701</v>
      </c>
    </row>
    <row r="10" spans="1:10">
      <c r="A10" s="10" t="s">
        <v>22</v>
      </c>
      <c r="B10" s="11">
        <v>264</v>
      </c>
      <c r="C10" s="11">
        <v>553</v>
      </c>
      <c r="D10" s="11">
        <v>118</v>
      </c>
      <c r="E10" s="13">
        <f t="shared" si="0"/>
        <v>935</v>
      </c>
      <c r="F10" s="11">
        <v>2920</v>
      </c>
      <c r="G10" s="11">
        <v>479</v>
      </c>
      <c r="H10" s="13">
        <f t="shared" si="1"/>
        <v>3399</v>
      </c>
      <c r="I10" s="11">
        <v>6742</v>
      </c>
    </row>
    <row r="11" spans="1:10">
      <c r="A11" s="10" t="s">
        <v>23</v>
      </c>
      <c r="B11" s="11">
        <v>182</v>
      </c>
      <c r="C11" s="11">
        <v>493</v>
      </c>
      <c r="D11" s="11">
        <v>79</v>
      </c>
      <c r="E11" s="13">
        <f t="shared" si="0"/>
        <v>754</v>
      </c>
      <c r="F11" s="11">
        <v>2195</v>
      </c>
      <c r="G11" s="11">
        <v>345</v>
      </c>
      <c r="H11" s="13">
        <f t="shared" si="1"/>
        <v>2540</v>
      </c>
      <c r="I11" s="11">
        <v>4930</v>
      </c>
    </row>
    <row r="12" spans="1:10">
      <c r="A12" s="10" t="s">
        <v>24</v>
      </c>
      <c r="B12" s="11">
        <v>203</v>
      </c>
      <c r="C12" s="11">
        <v>601</v>
      </c>
      <c r="D12" s="11">
        <v>120</v>
      </c>
      <c r="E12" s="13">
        <f t="shared" si="0"/>
        <v>924</v>
      </c>
      <c r="F12" s="11">
        <v>2608</v>
      </c>
      <c r="G12" s="11">
        <v>388</v>
      </c>
      <c r="H12" s="13">
        <f t="shared" si="1"/>
        <v>2996</v>
      </c>
      <c r="I12" s="11">
        <v>5954</v>
      </c>
    </row>
    <row r="13" spans="1:10">
      <c r="A13" s="10" t="s">
        <v>25</v>
      </c>
      <c r="B13" s="11">
        <v>253</v>
      </c>
      <c r="C13" s="11">
        <v>606</v>
      </c>
      <c r="D13" s="11">
        <v>91</v>
      </c>
      <c r="E13" s="13">
        <f t="shared" si="0"/>
        <v>950</v>
      </c>
      <c r="F13" s="11">
        <v>3164</v>
      </c>
      <c r="G13" s="11">
        <v>458</v>
      </c>
      <c r="H13" s="13">
        <f t="shared" si="1"/>
        <v>3622</v>
      </c>
      <c r="I13" s="11">
        <v>6291</v>
      </c>
    </row>
    <row r="14" spans="1:10">
      <c r="A14" s="10" t="s">
        <v>26</v>
      </c>
      <c r="B14" s="11">
        <v>338</v>
      </c>
      <c r="C14" s="11">
        <v>828</v>
      </c>
      <c r="D14" s="11">
        <v>94</v>
      </c>
      <c r="E14" s="13">
        <f t="shared" si="0"/>
        <v>1260</v>
      </c>
      <c r="F14" s="11">
        <v>4291</v>
      </c>
      <c r="G14" s="11">
        <v>636</v>
      </c>
      <c r="H14" s="13">
        <f t="shared" si="1"/>
        <v>4927</v>
      </c>
      <c r="I14" s="11">
        <v>9963</v>
      </c>
    </row>
    <row r="15" spans="1:10" s="14" customFormat="1">
      <c r="A15" s="16" t="s">
        <v>27</v>
      </c>
      <c r="B15" s="13">
        <f>SUM(B3:B14)</f>
        <v>2896</v>
      </c>
      <c r="C15" s="13">
        <f t="shared" ref="C15:I15" si="2">SUM(C3:C14)</f>
        <v>6911</v>
      </c>
      <c r="D15" s="13">
        <f t="shared" si="2"/>
        <v>1265</v>
      </c>
      <c r="E15" s="13">
        <f t="shared" si="2"/>
        <v>11072</v>
      </c>
      <c r="F15" s="13">
        <f t="shared" si="2"/>
        <v>35981</v>
      </c>
      <c r="G15" s="13">
        <f t="shared" si="2"/>
        <v>5483</v>
      </c>
      <c r="H15" s="13">
        <f t="shared" si="2"/>
        <v>41464</v>
      </c>
      <c r="I15" s="13">
        <f t="shared" si="2"/>
        <v>79301</v>
      </c>
    </row>
  </sheetData>
  <mergeCells count="1">
    <mergeCell ref="A1:I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519A-50EF-4223-B62A-E7D817D46B0A}">
  <dimension ref="A1:J41"/>
  <sheetViews>
    <sheetView topLeftCell="A22" workbookViewId="0">
      <selection activeCell="H42" sqref="H42"/>
    </sheetView>
  </sheetViews>
  <sheetFormatPr defaultRowHeight="14.5"/>
  <cols>
    <col min="1" max="1" width="10.08984375" bestFit="1" customWidth="1"/>
    <col min="2" max="4" width="9.36328125" bestFit="1" customWidth="1"/>
    <col min="5" max="5" width="12.90625" style="14" bestFit="1" customWidth="1"/>
    <col min="6" max="6" width="16.453125" bestFit="1" customWidth="1"/>
    <col min="7" max="7" width="15.54296875" bestFit="1" customWidth="1"/>
    <col min="8" max="8" width="16.6328125" style="14" bestFit="1" customWidth="1"/>
    <col min="9" max="9" width="17.54296875" bestFit="1" customWidth="1"/>
  </cols>
  <sheetData>
    <row r="1" spans="1:10">
      <c r="A1" s="65" t="s">
        <v>147</v>
      </c>
      <c r="B1" s="65"/>
      <c r="C1" s="65"/>
      <c r="D1" s="65"/>
      <c r="E1" s="65"/>
      <c r="F1" s="65"/>
      <c r="G1" s="65"/>
      <c r="H1" s="65"/>
      <c r="I1" s="65"/>
    </row>
    <row r="2" spans="1:10" s="14" customFormat="1">
      <c r="A2" s="4" t="s">
        <v>28</v>
      </c>
      <c r="B2" s="4" t="s">
        <v>7</v>
      </c>
      <c r="C2" s="4" t="s">
        <v>8</v>
      </c>
      <c r="D2" s="4" t="s">
        <v>9</v>
      </c>
      <c r="E2" s="4" t="s">
        <v>29</v>
      </c>
      <c r="F2" s="4" t="s">
        <v>11</v>
      </c>
      <c r="G2" s="4" t="s">
        <v>12</v>
      </c>
      <c r="H2" s="4" t="s">
        <v>13</v>
      </c>
      <c r="I2" s="4" t="s">
        <v>14</v>
      </c>
    </row>
    <row r="3" spans="1:10">
      <c r="A3" s="1" t="s">
        <v>30</v>
      </c>
      <c r="B3" s="3">
        <v>35</v>
      </c>
      <c r="C3" s="3">
        <v>64</v>
      </c>
      <c r="D3" s="3">
        <v>7</v>
      </c>
      <c r="E3" s="19">
        <f>SUM(B3:D3)</f>
        <v>106</v>
      </c>
      <c r="F3" s="3">
        <v>428</v>
      </c>
      <c r="G3" s="3">
        <v>50</v>
      </c>
      <c r="H3" s="19">
        <f>SUM(F3:G3)</f>
        <v>478</v>
      </c>
      <c r="I3" s="3">
        <v>891</v>
      </c>
      <c r="J3" s="9"/>
    </row>
    <row r="4" spans="1:10">
      <c r="A4" s="1" t="s">
        <v>31</v>
      </c>
      <c r="B4" s="3">
        <v>33</v>
      </c>
      <c r="C4" s="3">
        <v>131</v>
      </c>
      <c r="D4" s="3">
        <v>6</v>
      </c>
      <c r="E4" s="19">
        <f t="shared" ref="E4:E40" si="0">SUM(B4:D4)</f>
        <v>170</v>
      </c>
      <c r="F4" s="3">
        <v>554</v>
      </c>
      <c r="G4" s="3">
        <v>81</v>
      </c>
      <c r="H4" s="19">
        <f t="shared" ref="H4:H40" si="1">SUM(F4:G4)</f>
        <v>635</v>
      </c>
      <c r="I4" s="3">
        <v>1044</v>
      </c>
    </row>
    <row r="5" spans="1:10">
      <c r="A5" s="1" t="s">
        <v>32</v>
      </c>
      <c r="B5" s="3">
        <v>24</v>
      </c>
      <c r="C5" s="3">
        <v>50</v>
      </c>
      <c r="D5" s="3">
        <v>17</v>
      </c>
      <c r="E5" s="19">
        <f t="shared" si="0"/>
        <v>91</v>
      </c>
      <c r="F5" s="3">
        <v>232</v>
      </c>
      <c r="G5" s="3">
        <v>36</v>
      </c>
      <c r="H5" s="19">
        <f t="shared" si="1"/>
        <v>268</v>
      </c>
      <c r="I5" s="3">
        <v>581</v>
      </c>
    </row>
    <row r="6" spans="1:10">
      <c r="A6" s="1" t="s">
        <v>33</v>
      </c>
      <c r="B6" s="3">
        <v>55</v>
      </c>
      <c r="C6" s="3">
        <v>109</v>
      </c>
      <c r="D6" s="3">
        <v>28</v>
      </c>
      <c r="E6" s="19">
        <f t="shared" si="0"/>
        <v>192</v>
      </c>
      <c r="F6" s="3">
        <v>461</v>
      </c>
      <c r="G6" s="3">
        <v>98</v>
      </c>
      <c r="H6" s="19">
        <f t="shared" si="1"/>
        <v>559</v>
      </c>
      <c r="I6" s="3">
        <v>1398</v>
      </c>
    </row>
    <row r="7" spans="1:10">
      <c r="A7" s="1" t="s">
        <v>34</v>
      </c>
      <c r="B7" s="3">
        <v>149</v>
      </c>
      <c r="C7" s="3">
        <v>212</v>
      </c>
      <c r="D7" s="3">
        <v>3</v>
      </c>
      <c r="E7" s="19">
        <f t="shared" si="0"/>
        <v>364</v>
      </c>
      <c r="F7" s="3">
        <v>1765</v>
      </c>
      <c r="G7" s="3">
        <v>349</v>
      </c>
      <c r="H7" s="19">
        <f t="shared" si="1"/>
        <v>2114</v>
      </c>
      <c r="I7" s="3">
        <v>2944</v>
      </c>
    </row>
    <row r="8" spans="1:10">
      <c r="A8" s="1" t="s">
        <v>35</v>
      </c>
      <c r="B8" s="3">
        <v>5</v>
      </c>
      <c r="C8" s="3">
        <v>13</v>
      </c>
      <c r="D8" s="3">
        <v>2</v>
      </c>
      <c r="E8" s="19">
        <f t="shared" si="0"/>
        <v>20</v>
      </c>
      <c r="F8" s="3">
        <v>53</v>
      </c>
      <c r="G8" s="3">
        <v>6</v>
      </c>
      <c r="H8" s="19">
        <f t="shared" si="1"/>
        <v>59</v>
      </c>
      <c r="I8" s="3">
        <v>141</v>
      </c>
    </row>
    <row r="9" spans="1:10">
      <c r="A9" s="1" t="s">
        <v>36</v>
      </c>
      <c r="B9" s="3">
        <v>62</v>
      </c>
      <c r="C9" s="3">
        <v>139</v>
      </c>
      <c r="D9" s="3">
        <v>72</v>
      </c>
      <c r="E9" s="19">
        <f t="shared" si="0"/>
        <v>273</v>
      </c>
      <c r="F9" s="3">
        <v>851</v>
      </c>
      <c r="G9" s="3">
        <v>161</v>
      </c>
      <c r="H9" s="19">
        <f t="shared" si="1"/>
        <v>1012</v>
      </c>
      <c r="I9" s="3">
        <v>1660</v>
      </c>
    </row>
    <row r="10" spans="1:10">
      <c r="A10" s="1" t="s">
        <v>37</v>
      </c>
      <c r="B10" s="3">
        <v>12</v>
      </c>
      <c r="C10" s="3">
        <v>57</v>
      </c>
      <c r="D10" s="3">
        <v>2</v>
      </c>
      <c r="E10" s="19">
        <f t="shared" si="0"/>
        <v>71</v>
      </c>
      <c r="F10" s="3">
        <v>258</v>
      </c>
      <c r="G10" s="3">
        <v>31</v>
      </c>
      <c r="H10" s="19">
        <f t="shared" si="1"/>
        <v>289</v>
      </c>
      <c r="I10" s="3">
        <v>429</v>
      </c>
    </row>
    <row r="11" spans="1:10">
      <c r="A11" s="1" t="s">
        <v>38</v>
      </c>
      <c r="B11" s="3">
        <v>33</v>
      </c>
      <c r="C11" s="3">
        <v>55</v>
      </c>
      <c r="D11" s="3">
        <v>15</v>
      </c>
      <c r="E11" s="19">
        <f t="shared" si="0"/>
        <v>103</v>
      </c>
      <c r="F11" s="3">
        <v>233</v>
      </c>
      <c r="G11" s="3">
        <v>64</v>
      </c>
      <c r="H11" s="19">
        <f t="shared" si="1"/>
        <v>297</v>
      </c>
      <c r="I11" s="3">
        <v>528</v>
      </c>
    </row>
    <row r="12" spans="1:10">
      <c r="A12" s="1" t="s">
        <v>39</v>
      </c>
      <c r="B12" s="3">
        <v>63</v>
      </c>
      <c r="C12" s="3">
        <v>108</v>
      </c>
      <c r="D12" s="3">
        <v>31</v>
      </c>
      <c r="E12" s="19">
        <f t="shared" si="0"/>
        <v>202</v>
      </c>
      <c r="F12" s="3">
        <v>541</v>
      </c>
      <c r="G12" s="3">
        <v>94</v>
      </c>
      <c r="H12" s="19">
        <f t="shared" si="1"/>
        <v>635</v>
      </c>
      <c r="I12" s="3">
        <v>1488</v>
      </c>
    </row>
    <row r="13" spans="1:10">
      <c r="A13" s="1" t="s">
        <v>40</v>
      </c>
      <c r="B13" s="3">
        <v>46</v>
      </c>
      <c r="C13" s="3">
        <v>61</v>
      </c>
      <c r="D13" s="3">
        <v>10</v>
      </c>
      <c r="E13" s="19">
        <f t="shared" si="0"/>
        <v>117</v>
      </c>
      <c r="F13" s="3">
        <v>361</v>
      </c>
      <c r="G13" s="3">
        <v>71</v>
      </c>
      <c r="H13" s="19">
        <f t="shared" si="1"/>
        <v>432</v>
      </c>
      <c r="I13" s="3">
        <v>1037</v>
      </c>
    </row>
    <row r="14" spans="1:10">
      <c r="A14" s="1" t="s">
        <v>41</v>
      </c>
      <c r="B14" s="3">
        <v>84</v>
      </c>
      <c r="C14" s="3">
        <v>128</v>
      </c>
      <c r="D14" s="3">
        <v>30</v>
      </c>
      <c r="E14" s="19">
        <f t="shared" si="0"/>
        <v>242</v>
      </c>
      <c r="F14" s="3">
        <v>801</v>
      </c>
      <c r="G14" s="3">
        <v>171</v>
      </c>
      <c r="H14" s="19">
        <f t="shared" si="1"/>
        <v>972</v>
      </c>
      <c r="I14" s="3">
        <v>2148</v>
      </c>
    </row>
    <row r="15" spans="1:10">
      <c r="A15" s="1" t="s">
        <v>42</v>
      </c>
      <c r="B15" s="3">
        <v>14</v>
      </c>
      <c r="C15" s="3">
        <v>63</v>
      </c>
      <c r="D15" s="3">
        <v>12</v>
      </c>
      <c r="E15" s="19">
        <f t="shared" si="0"/>
        <v>89</v>
      </c>
      <c r="F15" s="3">
        <v>264</v>
      </c>
      <c r="G15" s="3">
        <v>32</v>
      </c>
      <c r="H15" s="19">
        <f t="shared" si="1"/>
        <v>296</v>
      </c>
      <c r="I15" s="3">
        <v>625</v>
      </c>
    </row>
    <row r="16" spans="1:10">
      <c r="A16" s="1" t="s">
        <v>43</v>
      </c>
      <c r="B16" s="3">
        <v>56</v>
      </c>
      <c r="C16" s="3">
        <v>101</v>
      </c>
      <c r="D16" s="3">
        <v>15</v>
      </c>
      <c r="E16" s="19">
        <f t="shared" si="0"/>
        <v>172</v>
      </c>
      <c r="F16" s="3">
        <v>632</v>
      </c>
      <c r="G16" s="3">
        <v>83</v>
      </c>
      <c r="H16" s="19">
        <f t="shared" si="1"/>
        <v>715</v>
      </c>
      <c r="I16" s="3">
        <v>1553</v>
      </c>
    </row>
    <row r="17" spans="1:9">
      <c r="A17" s="1" t="s">
        <v>44</v>
      </c>
      <c r="B17" s="3">
        <v>178</v>
      </c>
      <c r="C17" s="3">
        <v>767</v>
      </c>
      <c r="D17" s="3">
        <v>236</v>
      </c>
      <c r="E17" s="19">
        <f t="shared" si="0"/>
        <v>1181</v>
      </c>
      <c r="F17" s="3">
        <v>2513</v>
      </c>
      <c r="G17" s="3">
        <v>262</v>
      </c>
      <c r="H17" s="19">
        <f t="shared" si="1"/>
        <v>2775</v>
      </c>
      <c r="I17" s="3">
        <v>6679</v>
      </c>
    </row>
    <row r="18" spans="1:9">
      <c r="A18" s="1" t="s">
        <v>45</v>
      </c>
      <c r="B18" s="3">
        <v>66</v>
      </c>
      <c r="C18" s="3">
        <v>269</v>
      </c>
      <c r="D18" s="3">
        <v>14</v>
      </c>
      <c r="E18" s="19">
        <f t="shared" si="0"/>
        <v>349</v>
      </c>
      <c r="F18" s="3">
        <v>1113</v>
      </c>
      <c r="G18" s="3">
        <v>159</v>
      </c>
      <c r="H18" s="19">
        <f t="shared" si="1"/>
        <v>1272</v>
      </c>
      <c r="I18" s="3">
        <v>2092</v>
      </c>
    </row>
    <row r="19" spans="1:9">
      <c r="A19" s="1" t="s">
        <v>46</v>
      </c>
      <c r="B19" s="3">
        <v>47</v>
      </c>
      <c r="C19" s="3">
        <v>80</v>
      </c>
      <c r="D19" s="3">
        <v>11</v>
      </c>
      <c r="E19" s="19">
        <f t="shared" si="0"/>
        <v>138</v>
      </c>
      <c r="F19" s="3">
        <v>438</v>
      </c>
      <c r="G19" s="3">
        <v>67</v>
      </c>
      <c r="H19" s="19">
        <f t="shared" si="1"/>
        <v>505</v>
      </c>
      <c r="I19" s="3">
        <v>1034</v>
      </c>
    </row>
    <row r="20" spans="1:9">
      <c r="A20" s="1" t="s">
        <v>47</v>
      </c>
      <c r="B20" s="3">
        <v>131</v>
      </c>
      <c r="C20" s="3">
        <v>144</v>
      </c>
      <c r="D20" s="3">
        <v>5</v>
      </c>
      <c r="E20" s="19">
        <f t="shared" si="0"/>
        <v>280</v>
      </c>
      <c r="F20" s="3">
        <v>902</v>
      </c>
      <c r="G20" s="3">
        <v>200</v>
      </c>
      <c r="H20" s="19">
        <f t="shared" si="1"/>
        <v>1102</v>
      </c>
      <c r="I20" s="3">
        <v>1545</v>
      </c>
    </row>
    <row r="21" spans="1:9">
      <c r="A21" s="1" t="s">
        <v>48</v>
      </c>
      <c r="B21" s="3">
        <v>276</v>
      </c>
      <c r="C21" s="3">
        <v>624</v>
      </c>
      <c r="D21" s="3">
        <v>36</v>
      </c>
      <c r="E21" s="19">
        <f t="shared" si="0"/>
        <v>936</v>
      </c>
      <c r="F21" s="3">
        <v>3743</v>
      </c>
      <c r="G21" s="3">
        <v>484</v>
      </c>
      <c r="H21" s="19">
        <f t="shared" si="1"/>
        <v>4227</v>
      </c>
      <c r="I21" s="3">
        <v>7669</v>
      </c>
    </row>
    <row r="22" spans="1:9">
      <c r="A22" s="1" t="s">
        <v>49</v>
      </c>
      <c r="B22" s="3">
        <v>100</v>
      </c>
      <c r="C22" s="3">
        <v>258</v>
      </c>
      <c r="D22" s="3">
        <v>12</v>
      </c>
      <c r="E22" s="19">
        <f t="shared" si="0"/>
        <v>370</v>
      </c>
      <c r="F22" s="3">
        <v>1402</v>
      </c>
      <c r="G22" s="3">
        <v>255</v>
      </c>
      <c r="H22" s="19">
        <f t="shared" si="1"/>
        <v>1657</v>
      </c>
      <c r="I22" s="3">
        <v>2615</v>
      </c>
    </row>
    <row r="23" spans="1:9">
      <c r="A23" s="1" t="s">
        <v>50</v>
      </c>
      <c r="B23" s="3">
        <v>83</v>
      </c>
      <c r="C23" s="3">
        <v>263</v>
      </c>
      <c r="D23" s="3">
        <v>5</v>
      </c>
      <c r="E23" s="19">
        <f t="shared" si="0"/>
        <v>351</v>
      </c>
      <c r="F23" s="3">
        <v>1403</v>
      </c>
      <c r="G23" s="3">
        <v>183</v>
      </c>
      <c r="H23" s="19">
        <f t="shared" si="1"/>
        <v>1586</v>
      </c>
      <c r="I23" s="3">
        <v>2206</v>
      </c>
    </row>
    <row r="24" spans="1:9">
      <c r="A24" s="1" t="s">
        <v>51</v>
      </c>
      <c r="B24" s="3">
        <v>35</v>
      </c>
      <c r="C24" s="3">
        <v>177</v>
      </c>
      <c r="D24" s="3">
        <v>8</v>
      </c>
      <c r="E24" s="19">
        <f t="shared" si="0"/>
        <v>220</v>
      </c>
      <c r="F24" s="3">
        <v>657</v>
      </c>
      <c r="G24" s="3">
        <v>48</v>
      </c>
      <c r="H24" s="19">
        <f t="shared" si="1"/>
        <v>705</v>
      </c>
      <c r="I24" s="3">
        <v>1034</v>
      </c>
    </row>
    <row r="25" spans="1:9">
      <c r="A25" s="1" t="s">
        <v>52</v>
      </c>
      <c r="B25" s="3">
        <v>94</v>
      </c>
      <c r="C25" s="3">
        <v>221</v>
      </c>
      <c r="D25" s="3">
        <v>42</v>
      </c>
      <c r="E25" s="19">
        <f t="shared" si="0"/>
        <v>357</v>
      </c>
      <c r="F25" s="3">
        <v>1235</v>
      </c>
      <c r="G25" s="3">
        <v>193</v>
      </c>
      <c r="H25" s="19">
        <f t="shared" si="1"/>
        <v>1428</v>
      </c>
      <c r="I25" s="3">
        <v>3519</v>
      </c>
    </row>
    <row r="26" spans="1:9">
      <c r="A26" s="1" t="s">
        <v>53</v>
      </c>
      <c r="B26" s="3">
        <v>91</v>
      </c>
      <c r="C26" s="3">
        <v>183</v>
      </c>
      <c r="D26" s="3">
        <v>20</v>
      </c>
      <c r="E26" s="19">
        <f t="shared" si="0"/>
        <v>294</v>
      </c>
      <c r="F26" s="3">
        <v>1150</v>
      </c>
      <c r="G26" s="3">
        <v>197</v>
      </c>
      <c r="H26" s="19">
        <f t="shared" si="1"/>
        <v>1347</v>
      </c>
      <c r="I26" s="3">
        <v>2323</v>
      </c>
    </row>
    <row r="27" spans="1:9">
      <c r="A27" s="1" t="s">
        <v>54</v>
      </c>
      <c r="B27" s="3">
        <v>90</v>
      </c>
      <c r="C27" s="3">
        <v>282</v>
      </c>
      <c r="D27" s="3">
        <v>170</v>
      </c>
      <c r="E27" s="19">
        <f t="shared" si="0"/>
        <v>542</v>
      </c>
      <c r="F27" s="3">
        <v>914</v>
      </c>
      <c r="G27" s="3">
        <v>117</v>
      </c>
      <c r="H27" s="19">
        <f t="shared" si="1"/>
        <v>1031</v>
      </c>
      <c r="I27" s="3">
        <v>3895</v>
      </c>
    </row>
    <row r="28" spans="1:9">
      <c r="A28" s="1" t="s">
        <v>55</v>
      </c>
      <c r="B28" s="3">
        <v>106</v>
      </c>
      <c r="C28" s="3">
        <v>265</v>
      </c>
      <c r="D28" s="3">
        <v>134</v>
      </c>
      <c r="E28" s="19">
        <f t="shared" si="0"/>
        <v>505</v>
      </c>
      <c r="F28" s="3">
        <v>1563</v>
      </c>
      <c r="G28" s="3">
        <v>208</v>
      </c>
      <c r="H28" s="19">
        <f t="shared" si="1"/>
        <v>1771</v>
      </c>
      <c r="I28" s="3">
        <v>2854</v>
      </c>
    </row>
    <row r="29" spans="1:9">
      <c r="A29" s="1" t="s">
        <v>56</v>
      </c>
      <c r="B29" s="3">
        <v>129</v>
      </c>
      <c r="C29" s="3">
        <v>348</v>
      </c>
      <c r="D29" s="3">
        <v>11</v>
      </c>
      <c r="E29" s="19">
        <f t="shared" si="0"/>
        <v>488</v>
      </c>
      <c r="F29" s="3">
        <v>1768</v>
      </c>
      <c r="G29" s="3">
        <v>303</v>
      </c>
      <c r="H29" s="19">
        <f t="shared" si="1"/>
        <v>2071</v>
      </c>
      <c r="I29" s="3">
        <v>3325</v>
      </c>
    </row>
    <row r="30" spans="1:9">
      <c r="A30" s="1" t="s">
        <v>57</v>
      </c>
      <c r="B30" s="3">
        <v>202</v>
      </c>
      <c r="C30" s="3">
        <v>410</v>
      </c>
      <c r="D30" s="3">
        <v>124</v>
      </c>
      <c r="E30" s="19">
        <f t="shared" si="0"/>
        <v>736</v>
      </c>
      <c r="F30" s="3">
        <v>2205</v>
      </c>
      <c r="G30" s="3">
        <v>364</v>
      </c>
      <c r="H30" s="19">
        <f t="shared" si="1"/>
        <v>2569</v>
      </c>
      <c r="I30" s="3">
        <v>6041</v>
      </c>
    </row>
    <row r="31" spans="1:9">
      <c r="A31" s="1" t="s">
        <v>58</v>
      </c>
      <c r="B31" s="3">
        <v>107</v>
      </c>
      <c r="C31" s="3">
        <v>240</v>
      </c>
      <c r="D31" s="3">
        <v>26</v>
      </c>
      <c r="E31" s="19">
        <f t="shared" si="0"/>
        <v>373</v>
      </c>
      <c r="F31" s="3">
        <v>1135</v>
      </c>
      <c r="G31" s="3">
        <v>177</v>
      </c>
      <c r="H31" s="19">
        <f t="shared" si="1"/>
        <v>1312</v>
      </c>
      <c r="I31" s="3">
        <v>2906</v>
      </c>
    </row>
    <row r="32" spans="1:9">
      <c r="A32" s="1" t="s">
        <v>59</v>
      </c>
      <c r="B32" s="3">
        <v>82</v>
      </c>
      <c r="C32" s="3">
        <v>143</v>
      </c>
      <c r="D32" s="3">
        <v>2</v>
      </c>
      <c r="E32" s="19">
        <f t="shared" si="0"/>
        <v>227</v>
      </c>
      <c r="F32" s="3">
        <v>1004</v>
      </c>
      <c r="G32" s="3">
        <v>153</v>
      </c>
      <c r="H32" s="19">
        <f t="shared" si="1"/>
        <v>1157</v>
      </c>
      <c r="I32" s="3">
        <v>2265</v>
      </c>
    </row>
    <row r="33" spans="1:9">
      <c r="A33" s="1" t="s">
        <v>60</v>
      </c>
      <c r="B33" s="3">
        <v>148</v>
      </c>
      <c r="C33" s="3">
        <v>292</v>
      </c>
      <c r="D33" s="3">
        <v>27</v>
      </c>
      <c r="E33" s="19">
        <f t="shared" si="0"/>
        <v>467</v>
      </c>
      <c r="F33" s="3">
        <v>1443</v>
      </c>
      <c r="G33" s="3">
        <v>276</v>
      </c>
      <c r="H33" s="19">
        <f t="shared" si="1"/>
        <v>1719</v>
      </c>
      <c r="I33" s="3">
        <v>3511</v>
      </c>
    </row>
    <row r="34" spans="1:9">
      <c r="A34" s="1" t="s">
        <v>61</v>
      </c>
      <c r="B34" s="3">
        <v>36</v>
      </c>
      <c r="C34" s="3">
        <v>99</v>
      </c>
      <c r="D34" s="3">
        <v>77</v>
      </c>
      <c r="E34" s="19">
        <f t="shared" si="0"/>
        <v>212</v>
      </c>
      <c r="F34" s="3">
        <v>678</v>
      </c>
      <c r="G34" s="3">
        <v>68</v>
      </c>
      <c r="H34" s="19">
        <f t="shared" si="1"/>
        <v>746</v>
      </c>
      <c r="I34" s="3">
        <v>1388</v>
      </c>
    </row>
    <row r="35" spans="1:9">
      <c r="A35" s="1" t="s">
        <v>62</v>
      </c>
      <c r="B35" s="3">
        <v>21</v>
      </c>
      <c r="C35" s="3">
        <v>72</v>
      </c>
      <c r="D35" s="3">
        <v>45</v>
      </c>
      <c r="E35" s="19">
        <f t="shared" si="0"/>
        <v>138</v>
      </c>
      <c r="F35" s="3">
        <v>288</v>
      </c>
      <c r="G35" s="3">
        <v>26</v>
      </c>
      <c r="H35" s="19">
        <f t="shared" si="1"/>
        <v>314</v>
      </c>
      <c r="I35" s="3">
        <v>918</v>
      </c>
    </row>
    <row r="36" spans="1:9">
      <c r="A36" s="1" t="s">
        <v>63</v>
      </c>
      <c r="B36" s="3">
        <v>38</v>
      </c>
      <c r="C36" s="3">
        <v>124</v>
      </c>
      <c r="D36" s="3">
        <v>3</v>
      </c>
      <c r="E36" s="19">
        <f t="shared" si="0"/>
        <v>165</v>
      </c>
      <c r="F36" s="3">
        <v>582</v>
      </c>
      <c r="G36" s="3">
        <v>80</v>
      </c>
      <c r="H36" s="19">
        <f t="shared" si="1"/>
        <v>662</v>
      </c>
      <c r="I36" s="3">
        <v>1000</v>
      </c>
    </row>
    <row r="37" spans="1:9">
      <c r="A37" s="1" t="s">
        <v>64</v>
      </c>
      <c r="B37" s="3">
        <v>33</v>
      </c>
      <c r="C37" s="3">
        <v>156</v>
      </c>
      <c r="D37" s="3">
        <v>1</v>
      </c>
      <c r="E37" s="19">
        <f t="shared" si="0"/>
        <v>190</v>
      </c>
      <c r="F37" s="3">
        <v>535</v>
      </c>
      <c r="G37" s="3">
        <v>55</v>
      </c>
      <c r="H37" s="19">
        <f t="shared" si="1"/>
        <v>590</v>
      </c>
      <c r="I37" s="3">
        <v>964</v>
      </c>
    </row>
    <row r="38" spans="1:9">
      <c r="A38" s="1" t="s">
        <v>65</v>
      </c>
      <c r="B38" s="3">
        <v>74</v>
      </c>
      <c r="C38" s="3">
        <v>95</v>
      </c>
      <c r="D38" s="3">
        <v>4</v>
      </c>
      <c r="E38" s="19">
        <f t="shared" si="0"/>
        <v>173</v>
      </c>
      <c r="F38" s="3">
        <v>1027</v>
      </c>
      <c r="G38" s="3">
        <v>132</v>
      </c>
      <c r="H38" s="19">
        <f t="shared" si="1"/>
        <v>1159</v>
      </c>
      <c r="I38" s="3">
        <v>1645</v>
      </c>
    </row>
    <row r="39" spans="1:9">
      <c r="A39" s="1" t="s">
        <v>66</v>
      </c>
      <c r="B39" s="3">
        <v>58</v>
      </c>
      <c r="C39" s="3">
        <v>108</v>
      </c>
      <c r="D39" s="3">
        <v>2</v>
      </c>
      <c r="E39" s="19">
        <f t="shared" si="0"/>
        <v>168</v>
      </c>
      <c r="F39" s="3">
        <v>849</v>
      </c>
      <c r="G39" s="3">
        <v>149</v>
      </c>
      <c r="H39" s="19">
        <f t="shared" si="1"/>
        <v>998</v>
      </c>
      <c r="I39" s="3">
        <v>1406</v>
      </c>
    </row>
    <row r="40" spans="1:9" s="14" customFormat="1">
      <c r="A40" s="4" t="s">
        <v>27</v>
      </c>
      <c r="B40" s="19">
        <v>2896</v>
      </c>
      <c r="C40" s="19">
        <v>6911</v>
      </c>
      <c r="D40" s="19">
        <v>1265</v>
      </c>
      <c r="E40" s="19">
        <f t="shared" si="0"/>
        <v>11072</v>
      </c>
      <c r="F40" s="19">
        <v>35981</v>
      </c>
      <c r="G40" s="19">
        <v>5483</v>
      </c>
      <c r="H40" s="19">
        <f t="shared" si="1"/>
        <v>41464</v>
      </c>
      <c r="I40" s="19">
        <v>79301</v>
      </c>
    </row>
    <row r="41" spans="1:9" s="27" customFormat="1">
      <c r="B41" s="40"/>
      <c r="C41" s="40"/>
      <c r="D41" s="40"/>
      <c r="E41" s="40"/>
      <c r="F41" s="40"/>
      <c r="G41" s="40"/>
      <c r="H41" s="40"/>
      <c r="I41" s="40"/>
    </row>
  </sheetData>
  <mergeCells count="1">
    <mergeCell ref="A1:I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EE73-D224-4A60-941D-71325442FF21}">
  <dimension ref="A1:C14"/>
  <sheetViews>
    <sheetView workbookViewId="0">
      <selection activeCell="F10" sqref="F10"/>
    </sheetView>
  </sheetViews>
  <sheetFormatPr defaultRowHeight="14.5"/>
  <cols>
    <col min="1" max="1" width="13.6328125" customWidth="1"/>
    <col min="2" max="2" width="22.36328125" customWidth="1"/>
    <col min="3" max="3" width="24.81640625" customWidth="1"/>
  </cols>
  <sheetData>
    <row r="1" spans="1:3">
      <c r="A1" s="66" t="s">
        <v>73</v>
      </c>
      <c r="B1" s="68"/>
      <c r="C1" s="68"/>
    </row>
    <row r="2" spans="1:3">
      <c r="A2" s="65" t="s">
        <v>68</v>
      </c>
      <c r="B2" s="67" t="s">
        <v>69</v>
      </c>
      <c r="C2" s="69"/>
    </row>
    <row r="3" spans="1:3" s="14" customFormat="1">
      <c r="A3" s="65"/>
      <c r="B3" s="12" t="s">
        <v>74</v>
      </c>
      <c r="C3" s="12" t="s">
        <v>75</v>
      </c>
    </row>
    <row r="4" spans="1:3">
      <c r="A4" s="1" t="s">
        <v>70</v>
      </c>
      <c r="B4" s="3">
        <v>4255</v>
      </c>
      <c r="C4" s="21">
        <f>B4/$B$6</f>
        <v>0.77603501732628122</v>
      </c>
    </row>
    <row r="5" spans="1:3">
      <c r="A5" s="1" t="s">
        <v>71</v>
      </c>
      <c r="B5" s="3">
        <v>1228</v>
      </c>
      <c r="C5" s="21">
        <f t="shared" ref="C5:C6" si="0">B5/$B$6</f>
        <v>0.22396498267371875</v>
      </c>
    </row>
    <row r="6" spans="1:3">
      <c r="A6" s="1" t="s">
        <v>27</v>
      </c>
      <c r="B6" s="3">
        <f>SUM(B4:B5)</f>
        <v>5483</v>
      </c>
      <c r="C6" s="21">
        <f t="shared" si="0"/>
        <v>1</v>
      </c>
    </row>
    <row r="7" spans="1:3" s="27" customFormat="1">
      <c r="A7" s="24"/>
      <c r="B7" s="25"/>
      <c r="C7" s="26"/>
    </row>
    <row r="8" spans="1:3" s="27" customFormat="1">
      <c r="A8" s="24"/>
      <c r="B8" s="25"/>
      <c r="C8" s="26"/>
    </row>
    <row r="9" spans="1:3">
      <c r="A9" s="66" t="s">
        <v>80</v>
      </c>
      <c r="B9" s="66"/>
      <c r="C9" s="66"/>
    </row>
    <row r="10" spans="1:3">
      <c r="A10" s="70"/>
      <c r="B10" s="67" t="s">
        <v>69</v>
      </c>
      <c r="C10" s="67"/>
    </row>
    <row r="11" spans="1:3">
      <c r="A11" s="71"/>
      <c r="B11" s="12" t="s">
        <v>74</v>
      </c>
      <c r="C11" s="12" t="s">
        <v>75</v>
      </c>
    </row>
    <row r="12" spans="1:3">
      <c r="A12" s="10" t="s">
        <v>78</v>
      </c>
      <c r="B12" s="11">
        <v>5059</v>
      </c>
      <c r="C12" s="20">
        <f>B12/$B$14</f>
        <v>0.92267007112894406</v>
      </c>
    </row>
    <row r="13" spans="1:3">
      <c r="A13" s="10" t="s">
        <v>79</v>
      </c>
      <c r="B13" s="11">
        <v>424</v>
      </c>
      <c r="C13" s="20">
        <f t="shared" ref="C13:C14" si="1">B13/$B$14</f>
        <v>7.7329928871055997E-2</v>
      </c>
    </row>
    <row r="14" spans="1:3">
      <c r="A14" s="10" t="s">
        <v>27</v>
      </c>
      <c r="B14" s="11">
        <f>SUM(B12:B13)</f>
        <v>5483</v>
      </c>
      <c r="C14" s="20">
        <f t="shared" si="1"/>
        <v>1</v>
      </c>
    </row>
  </sheetData>
  <mergeCells count="6">
    <mergeCell ref="A9:C9"/>
    <mergeCell ref="B10:C10"/>
    <mergeCell ref="A1:C1"/>
    <mergeCell ref="B2:C2"/>
    <mergeCell ref="A2:A3"/>
    <mergeCell ref="A10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B6438-B537-476E-9056-4B2710A183DB}">
  <dimension ref="A1:C14"/>
  <sheetViews>
    <sheetView workbookViewId="0">
      <selection activeCell="F12" sqref="F12"/>
    </sheetView>
  </sheetViews>
  <sheetFormatPr defaultRowHeight="14.5"/>
  <cols>
    <col min="1" max="1" width="13.81640625" customWidth="1"/>
    <col min="2" max="2" width="22" customWidth="1"/>
    <col min="3" max="3" width="21.54296875" customWidth="1"/>
  </cols>
  <sheetData>
    <row r="1" spans="1:3">
      <c r="A1" s="66" t="s">
        <v>77</v>
      </c>
      <c r="B1" s="68"/>
      <c r="C1" s="68"/>
    </row>
    <row r="2" spans="1:3">
      <c r="A2" s="70" t="s">
        <v>68</v>
      </c>
      <c r="B2" s="63" t="s">
        <v>72</v>
      </c>
      <c r="C2" s="63"/>
    </row>
    <row r="3" spans="1:3">
      <c r="A3" s="71"/>
      <c r="B3" s="4" t="s">
        <v>74</v>
      </c>
      <c r="C3" s="4" t="s">
        <v>76</v>
      </c>
    </row>
    <row r="4" spans="1:3">
      <c r="A4" s="1" t="s">
        <v>70</v>
      </c>
      <c r="B4" s="3">
        <v>27120</v>
      </c>
      <c r="C4" s="21">
        <f>B4/$B$6</f>
        <v>0.75373113587726859</v>
      </c>
    </row>
    <row r="5" spans="1:3">
      <c r="A5" s="1" t="s">
        <v>71</v>
      </c>
      <c r="B5" s="3">
        <v>8861</v>
      </c>
      <c r="C5" s="21">
        <f t="shared" ref="C5:C6" si="0">B5/$B$6</f>
        <v>0.24626886412273144</v>
      </c>
    </row>
    <row r="6" spans="1:3">
      <c r="A6" s="1" t="s">
        <v>27</v>
      </c>
      <c r="B6" s="3">
        <v>35981</v>
      </c>
      <c r="C6" s="21">
        <f t="shared" si="0"/>
        <v>1</v>
      </c>
    </row>
    <row r="9" spans="1:3">
      <c r="A9" s="66" t="s">
        <v>81</v>
      </c>
      <c r="B9" s="68"/>
      <c r="C9" s="68"/>
    </row>
    <row r="10" spans="1:3">
      <c r="A10" s="65"/>
      <c r="B10" s="63" t="s">
        <v>72</v>
      </c>
      <c r="C10" s="63"/>
    </row>
    <row r="11" spans="1:3">
      <c r="A11" s="65"/>
      <c r="B11" s="4" t="s">
        <v>74</v>
      </c>
      <c r="C11" s="4" t="s">
        <v>76</v>
      </c>
    </row>
    <row r="12" spans="1:3">
      <c r="A12" s="1" t="s">
        <v>78</v>
      </c>
      <c r="B12" s="3">
        <v>33831</v>
      </c>
      <c r="C12" s="21">
        <f>B12/$B$14</f>
        <v>0.94024624107167676</v>
      </c>
    </row>
    <row r="13" spans="1:3">
      <c r="A13" s="1" t="s">
        <v>79</v>
      </c>
      <c r="B13" s="3">
        <v>2150</v>
      </c>
      <c r="C13" s="21">
        <f t="shared" ref="C13:C14" si="1">B13/$B$14</f>
        <v>5.9753758928323283E-2</v>
      </c>
    </row>
    <row r="14" spans="1:3">
      <c r="A14" s="1" t="s">
        <v>27</v>
      </c>
      <c r="B14" s="3">
        <f>SUM(B12:B13)</f>
        <v>35981</v>
      </c>
      <c r="C14" s="21">
        <f t="shared" si="1"/>
        <v>1</v>
      </c>
    </row>
  </sheetData>
  <mergeCells count="6">
    <mergeCell ref="B2:C2"/>
    <mergeCell ref="A1:C1"/>
    <mergeCell ref="A2:A3"/>
    <mergeCell ref="A9:C9"/>
    <mergeCell ref="A10:A11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C876B-C2CD-4E03-9F97-10846B2A6EC0}">
  <dimension ref="A1:P3"/>
  <sheetViews>
    <sheetView workbookViewId="0">
      <selection activeCell="D10" sqref="D10"/>
    </sheetView>
  </sheetViews>
  <sheetFormatPr defaultRowHeight="14.5"/>
  <cols>
    <col min="2" max="2" width="9" bestFit="1" customWidth="1"/>
    <col min="3" max="3" width="9.36328125" bestFit="1" customWidth="1"/>
    <col min="4" max="4" width="9" bestFit="1" customWidth="1"/>
    <col min="5" max="5" width="9.36328125" bestFit="1" customWidth="1"/>
    <col min="6" max="7" width="9" bestFit="1" customWidth="1"/>
    <col min="8" max="8" width="9.36328125" bestFit="1" customWidth="1"/>
    <col min="9" max="10" width="9" bestFit="1" customWidth="1"/>
    <col min="11" max="11" width="9.36328125" bestFit="1" customWidth="1"/>
    <col min="12" max="14" width="9" bestFit="1" customWidth="1"/>
    <col min="15" max="15" width="10.36328125" bestFit="1" customWidth="1"/>
    <col min="16" max="16" width="8.90625" style="27"/>
  </cols>
  <sheetData>
    <row r="1" spans="1:16">
      <c r="A1" s="17"/>
      <c r="B1" s="66" t="s">
        <v>95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28"/>
    </row>
    <row r="2" spans="1:16" s="29" customFormat="1" ht="68.5">
      <c r="A2" s="30"/>
      <c r="B2" s="30" t="s">
        <v>82</v>
      </c>
      <c r="C2" s="30" t="s">
        <v>83</v>
      </c>
      <c r="D2" s="30" t="s">
        <v>84</v>
      </c>
      <c r="E2" s="30" t="s">
        <v>85</v>
      </c>
      <c r="F2" s="30" t="s">
        <v>86</v>
      </c>
      <c r="G2" s="30" t="s">
        <v>87</v>
      </c>
      <c r="H2" s="30" t="s">
        <v>88</v>
      </c>
      <c r="I2" s="30" t="s">
        <v>89</v>
      </c>
      <c r="J2" s="30" t="s">
        <v>90</v>
      </c>
      <c r="K2" s="30" t="s">
        <v>91</v>
      </c>
      <c r="L2" s="30" t="s">
        <v>92</v>
      </c>
      <c r="M2" s="30" t="s">
        <v>93</v>
      </c>
      <c r="N2" s="30" t="s">
        <v>94</v>
      </c>
      <c r="O2" s="30" t="s">
        <v>27</v>
      </c>
    </row>
    <row r="3" spans="1:16" s="8" customFormat="1">
      <c r="A3" s="31" t="s">
        <v>27</v>
      </c>
      <c r="B3" s="18">
        <v>32</v>
      </c>
      <c r="C3" s="18">
        <v>3488</v>
      </c>
      <c r="D3" s="18">
        <v>613</v>
      </c>
      <c r="E3" s="18">
        <v>5479</v>
      </c>
      <c r="F3" s="18">
        <v>546</v>
      </c>
      <c r="G3" s="18">
        <v>36</v>
      </c>
      <c r="H3" s="18">
        <v>3389</v>
      </c>
      <c r="I3" s="18">
        <v>42</v>
      </c>
      <c r="J3" s="18">
        <v>498</v>
      </c>
      <c r="K3" s="18">
        <v>2214</v>
      </c>
      <c r="L3" s="18">
        <v>364</v>
      </c>
      <c r="M3" s="18">
        <v>722</v>
      </c>
      <c r="N3" s="18">
        <v>77</v>
      </c>
      <c r="O3" s="18">
        <f>SUM(B3:N3)</f>
        <v>17500</v>
      </c>
      <c r="P3" s="32"/>
    </row>
  </sheetData>
  <mergeCells count="1">
    <mergeCell ref="B1:O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5887E-3A1E-4A82-97FA-83FA9EF8272A}">
  <dimension ref="A1:O41"/>
  <sheetViews>
    <sheetView workbookViewId="0">
      <selection activeCell="B42" sqref="B42:O42"/>
    </sheetView>
  </sheetViews>
  <sheetFormatPr defaultRowHeight="14.5"/>
  <cols>
    <col min="1" max="1" width="10" bestFit="1" customWidth="1"/>
    <col min="2" max="2" width="7.90625" bestFit="1" customWidth="1"/>
    <col min="3" max="3" width="12.6328125" bestFit="1" customWidth="1"/>
    <col min="6" max="6" width="9.90625" bestFit="1" customWidth="1"/>
    <col min="8" max="8" width="8.08984375" bestFit="1" customWidth="1"/>
    <col min="9" max="9" width="12.453125" bestFit="1" customWidth="1"/>
    <col min="10" max="10" width="7.81640625" bestFit="1" customWidth="1"/>
    <col min="15" max="15" width="8.90625" style="14"/>
  </cols>
  <sheetData>
    <row r="1" spans="1:15">
      <c r="A1" s="63" t="s">
        <v>98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4" customFormat="1">
      <c r="A2" s="70" t="s">
        <v>28</v>
      </c>
      <c r="B2" s="63" t="s">
        <v>96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s="14" customFormat="1">
      <c r="A3" s="71"/>
      <c r="B3" s="4" t="s">
        <v>82</v>
      </c>
      <c r="C3" s="4" t="s">
        <v>83</v>
      </c>
      <c r="D3" s="4" t="s">
        <v>84</v>
      </c>
      <c r="E3" s="4" t="s">
        <v>85</v>
      </c>
      <c r="F3" s="4" t="s">
        <v>86</v>
      </c>
      <c r="G3" s="4" t="s">
        <v>87</v>
      </c>
      <c r="H3" s="4" t="s">
        <v>88</v>
      </c>
      <c r="I3" s="4" t="s">
        <v>89</v>
      </c>
      <c r="J3" s="4" t="s">
        <v>90</v>
      </c>
      <c r="K3" s="4" t="s">
        <v>91</v>
      </c>
      <c r="L3" s="4" t="s">
        <v>92</v>
      </c>
      <c r="M3" s="4" t="s">
        <v>93</v>
      </c>
      <c r="N3" s="4" t="s">
        <v>94</v>
      </c>
      <c r="O3" s="4" t="s">
        <v>27</v>
      </c>
    </row>
    <row r="4" spans="1:15">
      <c r="A4" s="1" t="s">
        <v>30</v>
      </c>
      <c r="B4" s="1">
        <v>0</v>
      </c>
      <c r="C4" s="1">
        <v>16</v>
      </c>
      <c r="D4" s="1">
        <v>14</v>
      </c>
      <c r="E4" s="1">
        <v>43</v>
      </c>
      <c r="F4" s="1">
        <v>21</v>
      </c>
      <c r="G4" s="1">
        <v>0</v>
      </c>
      <c r="H4" s="1">
        <v>43</v>
      </c>
      <c r="I4" s="1">
        <v>3</v>
      </c>
      <c r="J4" s="1">
        <v>2</v>
      </c>
      <c r="K4" s="1">
        <v>17</v>
      </c>
      <c r="L4" s="1">
        <v>2</v>
      </c>
      <c r="M4" s="1">
        <v>9</v>
      </c>
      <c r="N4" s="1">
        <v>0</v>
      </c>
      <c r="O4" s="4">
        <f>SUM(B4:N4)</f>
        <v>170</v>
      </c>
    </row>
    <row r="5" spans="1:15">
      <c r="A5" s="1" t="s">
        <v>31</v>
      </c>
      <c r="B5" s="1">
        <v>3</v>
      </c>
      <c r="C5" s="1">
        <v>18</v>
      </c>
      <c r="D5" s="1">
        <v>70</v>
      </c>
      <c r="E5" s="1">
        <v>117</v>
      </c>
      <c r="F5" s="1">
        <v>2</v>
      </c>
      <c r="G5" s="1">
        <v>0</v>
      </c>
      <c r="H5" s="1">
        <v>19</v>
      </c>
      <c r="I5" s="1">
        <v>0</v>
      </c>
      <c r="J5" s="1">
        <v>12</v>
      </c>
      <c r="K5" s="1">
        <v>7</v>
      </c>
      <c r="L5" s="1">
        <v>1</v>
      </c>
      <c r="M5" s="1">
        <v>5</v>
      </c>
      <c r="N5" s="1">
        <v>0</v>
      </c>
      <c r="O5" s="4">
        <f t="shared" ref="O5:O40" si="0">SUM(B5:N5)</f>
        <v>254</v>
      </c>
    </row>
    <row r="6" spans="1:15">
      <c r="A6" s="1" t="s">
        <v>97</v>
      </c>
      <c r="B6" s="1">
        <v>1</v>
      </c>
      <c r="C6" s="1">
        <v>26</v>
      </c>
      <c r="D6" s="1">
        <v>7</v>
      </c>
      <c r="E6" s="1">
        <v>38</v>
      </c>
      <c r="F6" s="1">
        <v>3</v>
      </c>
      <c r="G6" s="1">
        <v>0</v>
      </c>
      <c r="H6" s="1">
        <v>29</v>
      </c>
      <c r="I6" s="1">
        <v>1</v>
      </c>
      <c r="J6" s="1">
        <v>2</v>
      </c>
      <c r="K6" s="1">
        <v>29</v>
      </c>
      <c r="L6" s="1">
        <v>4</v>
      </c>
      <c r="M6" s="1">
        <v>0</v>
      </c>
      <c r="N6" s="1">
        <v>0</v>
      </c>
      <c r="O6" s="4">
        <f t="shared" si="0"/>
        <v>140</v>
      </c>
    </row>
    <row r="7" spans="1:15">
      <c r="A7" s="1" t="s">
        <v>33</v>
      </c>
      <c r="B7" s="1">
        <v>0</v>
      </c>
      <c r="C7" s="1">
        <v>35</v>
      </c>
      <c r="D7" s="1">
        <v>15</v>
      </c>
      <c r="E7" s="1">
        <v>51</v>
      </c>
      <c r="F7" s="1">
        <v>24</v>
      </c>
      <c r="G7" s="1">
        <v>0</v>
      </c>
      <c r="H7" s="1">
        <v>109</v>
      </c>
      <c r="I7" s="1">
        <v>3</v>
      </c>
      <c r="J7" s="1">
        <v>5</v>
      </c>
      <c r="K7" s="1">
        <v>85</v>
      </c>
      <c r="L7" s="1">
        <v>15</v>
      </c>
      <c r="M7" s="1">
        <v>17</v>
      </c>
      <c r="N7" s="1">
        <v>2</v>
      </c>
      <c r="O7" s="4">
        <f t="shared" si="0"/>
        <v>361</v>
      </c>
    </row>
    <row r="8" spans="1:15">
      <c r="A8" s="1" t="s">
        <v>34</v>
      </c>
      <c r="B8" s="1">
        <v>2</v>
      </c>
      <c r="C8" s="1">
        <v>121</v>
      </c>
      <c r="D8" s="1">
        <v>8</v>
      </c>
      <c r="E8" s="1">
        <v>188</v>
      </c>
      <c r="F8" s="1">
        <v>9</v>
      </c>
      <c r="G8" s="1">
        <v>3</v>
      </c>
      <c r="H8" s="1">
        <v>154</v>
      </c>
      <c r="I8" s="1">
        <v>0</v>
      </c>
      <c r="J8" s="1">
        <v>28</v>
      </c>
      <c r="K8" s="1">
        <v>28</v>
      </c>
      <c r="L8" s="1">
        <v>0</v>
      </c>
      <c r="M8" s="1">
        <v>21</v>
      </c>
      <c r="N8" s="1">
        <v>1</v>
      </c>
      <c r="O8" s="4">
        <f t="shared" si="0"/>
        <v>563</v>
      </c>
    </row>
    <row r="9" spans="1:15">
      <c r="A9" s="1" t="s">
        <v>35</v>
      </c>
      <c r="B9" s="1">
        <v>0</v>
      </c>
      <c r="C9" s="1">
        <v>0</v>
      </c>
      <c r="D9" s="1">
        <v>6</v>
      </c>
      <c r="E9" s="1">
        <v>11</v>
      </c>
      <c r="F9" s="1">
        <v>4</v>
      </c>
      <c r="G9" s="1">
        <v>0</v>
      </c>
      <c r="H9" s="1">
        <v>10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">
        <v>0</v>
      </c>
      <c r="O9" s="4">
        <f t="shared" si="0"/>
        <v>33</v>
      </c>
    </row>
    <row r="10" spans="1:15">
      <c r="A10" s="1" t="s">
        <v>36</v>
      </c>
      <c r="B10" s="1">
        <v>0</v>
      </c>
      <c r="C10" s="1">
        <v>182</v>
      </c>
      <c r="D10" s="1">
        <v>8</v>
      </c>
      <c r="E10" s="1">
        <v>174</v>
      </c>
      <c r="F10" s="1">
        <v>4</v>
      </c>
      <c r="G10" s="1">
        <v>0</v>
      </c>
      <c r="H10" s="1">
        <v>41</v>
      </c>
      <c r="I10" s="1">
        <v>1</v>
      </c>
      <c r="J10" s="1">
        <v>4</v>
      </c>
      <c r="K10" s="1">
        <v>31</v>
      </c>
      <c r="L10" s="1">
        <v>6</v>
      </c>
      <c r="M10" s="1">
        <v>5</v>
      </c>
      <c r="N10" s="1">
        <v>1</v>
      </c>
      <c r="O10" s="4">
        <f t="shared" si="0"/>
        <v>457</v>
      </c>
    </row>
    <row r="11" spans="1:15">
      <c r="A11" s="1" t="s">
        <v>37</v>
      </c>
      <c r="B11" s="1">
        <v>0</v>
      </c>
      <c r="C11" s="1">
        <v>1</v>
      </c>
      <c r="D11" s="1">
        <v>48</v>
      </c>
      <c r="E11" s="1">
        <v>38</v>
      </c>
      <c r="F11" s="1">
        <v>1</v>
      </c>
      <c r="G11" s="1">
        <v>0</v>
      </c>
      <c r="H11" s="1">
        <v>10</v>
      </c>
      <c r="I11" s="1">
        <v>0</v>
      </c>
      <c r="J11" s="1">
        <v>2</v>
      </c>
      <c r="K11" s="1">
        <v>7</v>
      </c>
      <c r="L11" s="1">
        <v>0</v>
      </c>
      <c r="M11" s="1">
        <v>0</v>
      </c>
      <c r="N11" s="1">
        <v>2</v>
      </c>
      <c r="O11" s="4">
        <f t="shared" si="0"/>
        <v>109</v>
      </c>
    </row>
    <row r="12" spans="1:15">
      <c r="A12" s="1" t="s">
        <v>38</v>
      </c>
      <c r="B12" s="1">
        <v>0</v>
      </c>
      <c r="C12" s="1">
        <v>31</v>
      </c>
      <c r="D12" s="1">
        <v>2</v>
      </c>
      <c r="E12" s="1">
        <v>70</v>
      </c>
      <c r="F12" s="1">
        <v>7</v>
      </c>
      <c r="G12" s="1">
        <v>0</v>
      </c>
      <c r="H12" s="1">
        <v>8</v>
      </c>
      <c r="I12" s="1">
        <v>0</v>
      </c>
      <c r="J12" s="1">
        <v>2</v>
      </c>
      <c r="K12" s="1">
        <v>21</v>
      </c>
      <c r="L12" s="1">
        <v>10</v>
      </c>
      <c r="M12" s="1">
        <v>2</v>
      </c>
      <c r="N12" s="1">
        <v>0</v>
      </c>
      <c r="O12" s="4">
        <f t="shared" si="0"/>
        <v>153</v>
      </c>
    </row>
    <row r="13" spans="1:15">
      <c r="A13" s="1" t="s">
        <v>39</v>
      </c>
      <c r="B13" s="1">
        <v>0</v>
      </c>
      <c r="C13" s="1">
        <v>39</v>
      </c>
      <c r="D13" s="1">
        <v>8</v>
      </c>
      <c r="E13" s="1">
        <v>86</v>
      </c>
      <c r="F13" s="1">
        <v>16</v>
      </c>
      <c r="G13" s="1">
        <v>4</v>
      </c>
      <c r="H13" s="1">
        <v>66</v>
      </c>
      <c r="I13" s="1">
        <v>1</v>
      </c>
      <c r="J13" s="1">
        <v>5</v>
      </c>
      <c r="K13" s="1">
        <v>81</v>
      </c>
      <c r="L13" s="1">
        <v>9</v>
      </c>
      <c r="M13" s="1">
        <v>12</v>
      </c>
      <c r="N13" s="1">
        <v>6</v>
      </c>
      <c r="O13" s="4">
        <f t="shared" si="0"/>
        <v>333</v>
      </c>
    </row>
    <row r="14" spans="1:15">
      <c r="A14" s="1" t="s">
        <v>40</v>
      </c>
      <c r="B14" s="1">
        <v>1</v>
      </c>
      <c r="C14" s="1">
        <v>31</v>
      </c>
      <c r="D14" s="1">
        <v>5</v>
      </c>
      <c r="E14" s="1">
        <v>29</v>
      </c>
      <c r="F14" s="1">
        <v>12</v>
      </c>
      <c r="G14" s="1">
        <v>3</v>
      </c>
      <c r="H14" s="1">
        <v>47</v>
      </c>
      <c r="I14" s="1">
        <v>1</v>
      </c>
      <c r="J14" s="1">
        <v>2</v>
      </c>
      <c r="K14" s="1">
        <v>36</v>
      </c>
      <c r="L14" s="1">
        <v>4</v>
      </c>
      <c r="M14" s="1">
        <v>5</v>
      </c>
      <c r="N14" s="1">
        <v>1</v>
      </c>
      <c r="O14" s="4">
        <f t="shared" si="0"/>
        <v>177</v>
      </c>
    </row>
    <row r="15" spans="1:15">
      <c r="A15" s="1" t="s">
        <v>41</v>
      </c>
      <c r="B15" s="1">
        <v>0</v>
      </c>
      <c r="C15" s="1">
        <v>13</v>
      </c>
      <c r="D15" s="1">
        <v>2</v>
      </c>
      <c r="E15" s="1">
        <v>103</v>
      </c>
      <c r="F15" s="1">
        <v>17</v>
      </c>
      <c r="G15" s="1">
        <v>5</v>
      </c>
      <c r="H15" s="1">
        <v>104</v>
      </c>
      <c r="I15" s="1">
        <v>2</v>
      </c>
      <c r="J15" s="1">
        <v>2</v>
      </c>
      <c r="K15" s="1">
        <v>128</v>
      </c>
      <c r="L15" s="1">
        <v>31</v>
      </c>
      <c r="M15" s="1">
        <v>33</v>
      </c>
      <c r="N15" s="1">
        <v>9</v>
      </c>
      <c r="O15" s="4">
        <f t="shared" si="0"/>
        <v>449</v>
      </c>
    </row>
    <row r="16" spans="1:15">
      <c r="A16" s="1" t="s">
        <v>42</v>
      </c>
      <c r="B16" s="1">
        <v>0</v>
      </c>
      <c r="C16" s="1">
        <v>22</v>
      </c>
      <c r="D16" s="1">
        <v>0</v>
      </c>
      <c r="E16" s="1">
        <v>66</v>
      </c>
      <c r="F16" s="1">
        <v>1</v>
      </c>
      <c r="G16" s="1">
        <v>0</v>
      </c>
      <c r="H16" s="1">
        <v>30</v>
      </c>
      <c r="I16" s="1">
        <v>1</v>
      </c>
      <c r="J16" s="1">
        <v>4</v>
      </c>
      <c r="K16" s="1">
        <v>11</v>
      </c>
      <c r="L16" s="1">
        <v>4</v>
      </c>
      <c r="M16" s="1">
        <v>4</v>
      </c>
      <c r="N16" s="1">
        <v>0</v>
      </c>
      <c r="O16" s="4">
        <f t="shared" si="0"/>
        <v>143</v>
      </c>
    </row>
    <row r="17" spans="1:15">
      <c r="A17" s="1" t="s">
        <v>43</v>
      </c>
      <c r="B17" s="1">
        <v>0</v>
      </c>
      <c r="C17" s="1">
        <v>27</v>
      </c>
      <c r="D17" s="1">
        <v>7</v>
      </c>
      <c r="E17" s="1">
        <v>71</v>
      </c>
      <c r="F17" s="1">
        <v>22</v>
      </c>
      <c r="G17" s="1">
        <v>1</v>
      </c>
      <c r="H17" s="1">
        <v>90</v>
      </c>
      <c r="I17" s="1">
        <v>3</v>
      </c>
      <c r="J17" s="1">
        <v>4</v>
      </c>
      <c r="K17" s="1">
        <v>40</v>
      </c>
      <c r="L17" s="1">
        <v>5</v>
      </c>
      <c r="M17" s="1">
        <v>5</v>
      </c>
      <c r="N17" s="1">
        <v>0</v>
      </c>
      <c r="O17" s="4">
        <f t="shared" si="0"/>
        <v>275</v>
      </c>
    </row>
    <row r="18" spans="1:15">
      <c r="A18" s="1" t="s">
        <v>44</v>
      </c>
      <c r="B18" s="1">
        <v>0</v>
      </c>
      <c r="C18" s="1">
        <v>200</v>
      </c>
      <c r="D18" s="1">
        <v>31</v>
      </c>
      <c r="E18" s="1">
        <v>975</v>
      </c>
      <c r="F18" s="1">
        <v>79</v>
      </c>
      <c r="G18" s="1">
        <v>2</v>
      </c>
      <c r="H18" s="1">
        <v>237</v>
      </c>
      <c r="I18" s="1">
        <v>0</v>
      </c>
      <c r="J18" s="1">
        <v>50</v>
      </c>
      <c r="K18" s="1">
        <v>141</v>
      </c>
      <c r="L18" s="1">
        <v>12</v>
      </c>
      <c r="M18" s="1">
        <v>37</v>
      </c>
      <c r="N18" s="1">
        <v>3</v>
      </c>
      <c r="O18" s="4">
        <f t="shared" si="0"/>
        <v>1767</v>
      </c>
    </row>
    <row r="19" spans="1:15">
      <c r="A19" s="1" t="s">
        <v>45</v>
      </c>
      <c r="B19" s="1">
        <v>0</v>
      </c>
      <c r="C19" s="1">
        <v>269</v>
      </c>
      <c r="D19" s="1">
        <v>24</v>
      </c>
      <c r="E19" s="1">
        <v>127</v>
      </c>
      <c r="F19" s="1">
        <v>3</v>
      </c>
      <c r="G19" s="1">
        <v>0</v>
      </c>
      <c r="H19" s="1">
        <v>48</v>
      </c>
      <c r="I19" s="1">
        <v>2</v>
      </c>
      <c r="J19" s="1">
        <v>32</v>
      </c>
      <c r="K19" s="1">
        <v>29</v>
      </c>
      <c r="L19" s="1">
        <v>12</v>
      </c>
      <c r="M19" s="1">
        <v>19</v>
      </c>
      <c r="N19" s="1">
        <v>0</v>
      </c>
      <c r="O19" s="4">
        <f t="shared" si="0"/>
        <v>565</v>
      </c>
    </row>
    <row r="20" spans="1:15">
      <c r="A20" s="1" t="s">
        <v>46</v>
      </c>
      <c r="B20" s="1">
        <v>0</v>
      </c>
      <c r="C20" s="1">
        <v>28</v>
      </c>
      <c r="D20" s="1">
        <v>7</v>
      </c>
      <c r="E20" s="1">
        <v>55</v>
      </c>
      <c r="F20" s="1">
        <v>27</v>
      </c>
      <c r="G20" s="1">
        <v>1</v>
      </c>
      <c r="H20" s="1">
        <v>81</v>
      </c>
      <c r="I20" s="1">
        <v>2</v>
      </c>
      <c r="J20" s="1">
        <v>4</v>
      </c>
      <c r="K20" s="1">
        <v>37</v>
      </c>
      <c r="L20" s="1">
        <v>0</v>
      </c>
      <c r="M20" s="1">
        <v>14</v>
      </c>
      <c r="N20" s="1">
        <v>0</v>
      </c>
      <c r="O20" s="4">
        <f t="shared" si="0"/>
        <v>256</v>
      </c>
    </row>
    <row r="21" spans="1:15">
      <c r="A21" s="1" t="s">
        <v>47</v>
      </c>
      <c r="B21" s="1">
        <v>6</v>
      </c>
      <c r="C21" s="1">
        <v>136</v>
      </c>
      <c r="D21" s="1">
        <v>2</v>
      </c>
      <c r="E21" s="1">
        <v>152</v>
      </c>
      <c r="F21" s="1">
        <v>1</v>
      </c>
      <c r="G21" s="1">
        <v>0</v>
      </c>
      <c r="H21" s="1">
        <v>58</v>
      </c>
      <c r="I21" s="1">
        <v>0</v>
      </c>
      <c r="J21" s="1">
        <v>11</v>
      </c>
      <c r="K21" s="1">
        <v>11</v>
      </c>
      <c r="L21" s="1">
        <v>1</v>
      </c>
      <c r="M21" s="1">
        <v>9</v>
      </c>
      <c r="N21" s="1">
        <v>1</v>
      </c>
      <c r="O21" s="4">
        <f t="shared" si="0"/>
        <v>388</v>
      </c>
    </row>
    <row r="22" spans="1:15">
      <c r="A22" s="1" t="s">
        <v>48</v>
      </c>
      <c r="B22" s="1">
        <v>0</v>
      </c>
      <c r="C22" s="1">
        <v>220</v>
      </c>
      <c r="D22" s="1">
        <v>19</v>
      </c>
      <c r="E22" s="1">
        <v>475</v>
      </c>
      <c r="F22" s="1">
        <v>8</v>
      </c>
      <c r="G22" s="1">
        <v>11</v>
      </c>
      <c r="H22" s="1">
        <v>297</v>
      </c>
      <c r="I22" s="1">
        <v>5</v>
      </c>
      <c r="J22" s="1">
        <v>34</v>
      </c>
      <c r="K22" s="1">
        <v>148</v>
      </c>
      <c r="L22" s="1">
        <v>26</v>
      </c>
      <c r="M22" s="1">
        <v>58</v>
      </c>
      <c r="N22" s="1">
        <v>7</v>
      </c>
      <c r="O22" s="4">
        <f t="shared" si="0"/>
        <v>1308</v>
      </c>
    </row>
    <row r="23" spans="1:15">
      <c r="A23" s="1" t="s">
        <v>49</v>
      </c>
      <c r="B23" s="1">
        <v>6</v>
      </c>
      <c r="C23" s="1">
        <v>123</v>
      </c>
      <c r="D23" s="1">
        <v>61</v>
      </c>
      <c r="E23" s="1">
        <v>197</v>
      </c>
      <c r="F23" s="1">
        <v>3</v>
      </c>
      <c r="G23" s="1">
        <v>0</v>
      </c>
      <c r="H23" s="1">
        <v>96</v>
      </c>
      <c r="I23" s="1">
        <v>2</v>
      </c>
      <c r="J23" s="1">
        <v>11</v>
      </c>
      <c r="K23" s="1">
        <v>36</v>
      </c>
      <c r="L23" s="1">
        <v>10</v>
      </c>
      <c r="M23" s="1">
        <v>34</v>
      </c>
      <c r="N23" s="1">
        <v>6</v>
      </c>
      <c r="O23" s="4">
        <f t="shared" si="0"/>
        <v>585</v>
      </c>
    </row>
    <row r="24" spans="1:15">
      <c r="A24" s="1" t="s">
        <v>50</v>
      </c>
      <c r="B24" s="1">
        <v>1</v>
      </c>
      <c r="C24" s="1">
        <v>232</v>
      </c>
      <c r="D24" s="1">
        <v>35</v>
      </c>
      <c r="E24" s="1">
        <v>150</v>
      </c>
      <c r="F24" s="1">
        <v>5</v>
      </c>
      <c r="G24" s="1">
        <v>1</v>
      </c>
      <c r="H24" s="1">
        <v>20</v>
      </c>
      <c r="I24" s="1">
        <v>0</v>
      </c>
      <c r="J24" s="1">
        <v>21</v>
      </c>
      <c r="K24" s="1">
        <v>20</v>
      </c>
      <c r="L24" s="1">
        <v>2</v>
      </c>
      <c r="M24" s="1">
        <v>7</v>
      </c>
      <c r="N24" s="1">
        <v>6</v>
      </c>
      <c r="O24" s="4">
        <f t="shared" si="0"/>
        <v>500</v>
      </c>
    </row>
    <row r="25" spans="1:15">
      <c r="A25" s="1" t="s">
        <v>51</v>
      </c>
      <c r="B25" s="1">
        <v>2</v>
      </c>
      <c r="C25" s="1">
        <v>188</v>
      </c>
      <c r="D25" s="1">
        <v>11</v>
      </c>
      <c r="E25" s="1">
        <v>111</v>
      </c>
      <c r="F25" s="1">
        <v>0</v>
      </c>
      <c r="G25" s="1">
        <v>1</v>
      </c>
      <c r="H25" s="1">
        <v>2</v>
      </c>
      <c r="I25" s="1">
        <v>0</v>
      </c>
      <c r="J25" s="1">
        <v>9</v>
      </c>
      <c r="K25" s="1">
        <v>23</v>
      </c>
      <c r="L25" s="1">
        <v>3</v>
      </c>
      <c r="M25" s="1">
        <v>6</v>
      </c>
      <c r="N25" s="1">
        <v>1</v>
      </c>
      <c r="O25" s="4">
        <f t="shared" si="0"/>
        <v>357</v>
      </c>
    </row>
    <row r="26" spans="1:15">
      <c r="A26" s="1" t="s">
        <v>52</v>
      </c>
      <c r="B26" s="1">
        <v>5</v>
      </c>
      <c r="C26" s="1">
        <v>53</v>
      </c>
      <c r="D26" s="1">
        <v>17</v>
      </c>
      <c r="E26" s="1">
        <v>145</v>
      </c>
      <c r="F26" s="1">
        <v>8</v>
      </c>
      <c r="G26" s="1">
        <v>0</v>
      </c>
      <c r="H26" s="1">
        <v>161</v>
      </c>
      <c r="I26" s="1">
        <v>0</v>
      </c>
      <c r="J26" s="1">
        <v>19</v>
      </c>
      <c r="K26" s="1">
        <v>69</v>
      </c>
      <c r="L26" s="1">
        <v>26</v>
      </c>
      <c r="M26" s="1">
        <v>56</v>
      </c>
      <c r="N26" s="1">
        <v>4</v>
      </c>
      <c r="O26" s="4">
        <f t="shared" si="0"/>
        <v>563</v>
      </c>
    </row>
    <row r="27" spans="1:15">
      <c r="A27" s="1" t="s">
        <v>53</v>
      </c>
      <c r="B27" s="1">
        <v>0</v>
      </c>
      <c r="C27" s="1">
        <v>51</v>
      </c>
      <c r="D27" s="1">
        <v>4</v>
      </c>
      <c r="E27" s="1">
        <v>103</v>
      </c>
      <c r="F27" s="1">
        <v>5</v>
      </c>
      <c r="G27" s="1">
        <v>0</v>
      </c>
      <c r="H27" s="1">
        <v>112</v>
      </c>
      <c r="I27" s="1">
        <v>0</v>
      </c>
      <c r="J27" s="1">
        <v>21</v>
      </c>
      <c r="K27" s="1">
        <v>47</v>
      </c>
      <c r="L27" s="1">
        <v>21</v>
      </c>
      <c r="M27" s="1">
        <v>68</v>
      </c>
      <c r="N27" s="1">
        <v>3</v>
      </c>
      <c r="O27" s="4">
        <f t="shared" si="0"/>
        <v>435</v>
      </c>
    </row>
    <row r="28" spans="1:15">
      <c r="A28" s="1" t="s">
        <v>54</v>
      </c>
      <c r="B28" s="1">
        <v>0</v>
      </c>
      <c r="C28" s="1">
        <v>122</v>
      </c>
      <c r="D28" s="1">
        <v>18</v>
      </c>
      <c r="E28" s="1">
        <v>196</v>
      </c>
      <c r="F28" s="1">
        <v>60</v>
      </c>
      <c r="G28" s="1">
        <v>0</v>
      </c>
      <c r="H28" s="1">
        <v>192</v>
      </c>
      <c r="I28" s="1">
        <v>6</v>
      </c>
      <c r="J28" s="1">
        <v>17</v>
      </c>
      <c r="K28" s="1">
        <v>231</v>
      </c>
      <c r="L28" s="1">
        <v>20</v>
      </c>
      <c r="M28" s="1">
        <v>50</v>
      </c>
      <c r="N28" s="1">
        <v>6</v>
      </c>
      <c r="O28" s="4">
        <f t="shared" si="0"/>
        <v>918</v>
      </c>
    </row>
    <row r="29" spans="1:15">
      <c r="A29" s="1" t="s">
        <v>55</v>
      </c>
      <c r="B29" s="1">
        <v>0</v>
      </c>
      <c r="C29" s="1">
        <v>307</v>
      </c>
      <c r="D29" s="1">
        <v>7</v>
      </c>
      <c r="E29" s="1">
        <v>255</v>
      </c>
      <c r="F29" s="1">
        <v>11</v>
      </c>
      <c r="G29" s="1">
        <v>0</v>
      </c>
      <c r="H29" s="1">
        <v>136</v>
      </c>
      <c r="I29" s="1">
        <v>0</v>
      </c>
      <c r="J29" s="1">
        <v>13</v>
      </c>
      <c r="K29" s="1">
        <v>60</v>
      </c>
      <c r="L29" s="1">
        <v>3</v>
      </c>
      <c r="M29" s="1">
        <v>1</v>
      </c>
      <c r="N29" s="1">
        <v>2</v>
      </c>
      <c r="O29" s="4">
        <f t="shared" si="0"/>
        <v>795</v>
      </c>
    </row>
    <row r="30" spans="1:15">
      <c r="A30" s="1" t="s">
        <v>56</v>
      </c>
      <c r="B30" s="1">
        <v>0</v>
      </c>
      <c r="C30" s="1">
        <v>252</v>
      </c>
      <c r="D30" s="1">
        <v>25</v>
      </c>
      <c r="E30" s="1">
        <v>204</v>
      </c>
      <c r="F30" s="1">
        <v>8</v>
      </c>
      <c r="G30" s="1">
        <v>0</v>
      </c>
      <c r="H30" s="1">
        <v>108</v>
      </c>
      <c r="I30" s="1">
        <v>0</v>
      </c>
      <c r="J30" s="1">
        <v>17</v>
      </c>
      <c r="K30" s="1">
        <v>84</v>
      </c>
      <c r="L30" s="1">
        <v>17</v>
      </c>
      <c r="M30" s="1">
        <v>47</v>
      </c>
      <c r="N30" s="1">
        <v>2</v>
      </c>
      <c r="O30" s="4">
        <f t="shared" si="0"/>
        <v>764</v>
      </c>
    </row>
    <row r="31" spans="1:15">
      <c r="A31" s="1" t="s">
        <v>57</v>
      </c>
      <c r="B31" s="1">
        <v>0</v>
      </c>
      <c r="C31" s="1">
        <v>107</v>
      </c>
      <c r="D31" s="1">
        <v>6</v>
      </c>
      <c r="E31" s="1">
        <v>240</v>
      </c>
      <c r="F31" s="1">
        <v>77</v>
      </c>
      <c r="G31" s="1">
        <v>0</v>
      </c>
      <c r="H31" s="1">
        <v>379</v>
      </c>
      <c r="I31" s="1">
        <v>1</v>
      </c>
      <c r="J31" s="1">
        <v>32</v>
      </c>
      <c r="K31" s="1">
        <v>356</v>
      </c>
      <c r="L31" s="1">
        <v>41</v>
      </c>
      <c r="M31" s="1">
        <v>37</v>
      </c>
      <c r="N31" s="1">
        <v>2</v>
      </c>
      <c r="O31" s="4">
        <f t="shared" si="0"/>
        <v>1278</v>
      </c>
    </row>
    <row r="32" spans="1:15">
      <c r="A32" s="1" t="s">
        <v>58</v>
      </c>
      <c r="B32" s="1">
        <v>0</v>
      </c>
      <c r="C32" s="1">
        <v>126</v>
      </c>
      <c r="D32" s="1">
        <v>4</v>
      </c>
      <c r="E32" s="1">
        <v>139</v>
      </c>
      <c r="F32" s="1">
        <v>31</v>
      </c>
      <c r="G32" s="1">
        <v>0</v>
      </c>
      <c r="H32" s="1">
        <v>172</v>
      </c>
      <c r="I32" s="1">
        <v>1</v>
      </c>
      <c r="J32" s="1">
        <v>19</v>
      </c>
      <c r="K32" s="1">
        <v>82</v>
      </c>
      <c r="L32" s="1">
        <v>19</v>
      </c>
      <c r="M32" s="1">
        <v>37</v>
      </c>
      <c r="N32" s="1">
        <v>0</v>
      </c>
      <c r="O32" s="4">
        <f t="shared" si="0"/>
        <v>630</v>
      </c>
    </row>
    <row r="33" spans="1:15">
      <c r="A33" s="1" t="s">
        <v>59</v>
      </c>
      <c r="B33" s="1">
        <v>2</v>
      </c>
      <c r="C33" s="1">
        <v>53</v>
      </c>
      <c r="D33" s="1">
        <v>1</v>
      </c>
      <c r="E33" s="1">
        <v>72</v>
      </c>
      <c r="F33" s="1">
        <v>14</v>
      </c>
      <c r="G33" s="1">
        <v>0</v>
      </c>
      <c r="H33" s="1">
        <v>130</v>
      </c>
      <c r="I33" s="1">
        <v>0</v>
      </c>
      <c r="J33" s="1">
        <v>13</v>
      </c>
      <c r="K33" s="1">
        <v>46</v>
      </c>
      <c r="L33" s="1">
        <v>6</v>
      </c>
      <c r="M33" s="1">
        <v>26</v>
      </c>
      <c r="N33" s="1">
        <v>1</v>
      </c>
      <c r="O33" s="4">
        <f t="shared" si="0"/>
        <v>364</v>
      </c>
    </row>
    <row r="34" spans="1:15">
      <c r="A34" s="1" t="s">
        <v>60</v>
      </c>
      <c r="B34" s="1">
        <v>0</v>
      </c>
      <c r="C34" s="1">
        <v>139</v>
      </c>
      <c r="D34" s="1">
        <v>7</v>
      </c>
      <c r="E34" s="1">
        <v>169</v>
      </c>
      <c r="F34" s="1">
        <v>31</v>
      </c>
      <c r="G34" s="1">
        <v>1</v>
      </c>
      <c r="H34" s="1">
        <v>204</v>
      </c>
      <c r="I34" s="1">
        <v>0</v>
      </c>
      <c r="J34" s="1">
        <v>30</v>
      </c>
      <c r="K34" s="1">
        <v>134</v>
      </c>
      <c r="L34" s="1">
        <v>30</v>
      </c>
      <c r="M34" s="1">
        <v>55</v>
      </c>
      <c r="N34" s="1">
        <v>3</v>
      </c>
      <c r="O34" s="4">
        <f t="shared" si="0"/>
        <v>803</v>
      </c>
    </row>
    <row r="35" spans="1:15">
      <c r="A35" s="1" t="s">
        <v>61</v>
      </c>
      <c r="B35" s="1">
        <v>0</v>
      </c>
      <c r="C35" s="1">
        <v>50</v>
      </c>
      <c r="D35" s="1">
        <v>29</v>
      </c>
      <c r="E35" s="1">
        <v>133</v>
      </c>
      <c r="F35" s="1">
        <v>6</v>
      </c>
      <c r="G35" s="1">
        <v>0</v>
      </c>
      <c r="H35" s="1">
        <v>71</v>
      </c>
      <c r="I35" s="1">
        <v>0</v>
      </c>
      <c r="J35" s="1">
        <v>2</v>
      </c>
      <c r="K35" s="1">
        <v>53</v>
      </c>
      <c r="L35" s="1">
        <v>0</v>
      </c>
      <c r="M35" s="1">
        <v>7</v>
      </c>
      <c r="N35" s="1">
        <v>1</v>
      </c>
      <c r="O35" s="4">
        <f t="shared" si="0"/>
        <v>352</v>
      </c>
    </row>
    <row r="36" spans="1:15">
      <c r="A36" s="1" t="s">
        <v>62</v>
      </c>
      <c r="B36" s="1">
        <v>0</v>
      </c>
      <c r="C36" s="1">
        <v>12</v>
      </c>
      <c r="D36" s="1">
        <v>3</v>
      </c>
      <c r="E36" s="1">
        <v>63</v>
      </c>
      <c r="F36" s="1">
        <v>17</v>
      </c>
      <c r="G36" s="1">
        <v>0</v>
      </c>
      <c r="H36" s="1">
        <v>39</v>
      </c>
      <c r="I36" s="1">
        <v>5</v>
      </c>
      <c r="J36" s="1">
        <v>6</v>
      </c>
      <c r="K36" s="1">
        <v>53</v>
      </c>
      <c r="L36" s="1">
        <v>8</v>
      </c>
      <c r="M36" s="1">
        <v>7</v>
      </c>
      <c r="N36" s="1">
        <v>0</v>
      </c>
      <c r="O36" s="4">
        <f t="shared" si="0"/>
        <v>213</v>
      </c>
    </row>
    <row r="37" spans="1:15">
      <c r="A37" s="1" t="s">
        <v>63</v>
      </c>
      <c r="B37" s="1">
        <v>1</v>
      </c>
      <c r="C37" s="1">
        <v>97</v>
      </c>
      <c r="D37" s="1">
        <v>11</v>
      </c>
      <c r="E37" s="1">
        <v>106</v>
      </c>
      <c r="F37" s="1">
        <v>4</v>
      </c>
      <c r="G37" s="1">
        <v>3</v>
      </c>
      <c r="H37" s="1">
        <v>5</v>
      </c>
      <c r="I37" s="1">
        <v>0</v>
      </c>
      <c r="J37" s="1">
        <v>6</v>
      </c>
      <c r="K37" s="1">
        <v>0</v>
      </c>
      <c r="L37" s="1">
        <v>8</v>
      </c>
      <c r="M37" s="1">
        <v>10</v>
      </c>
      <c r="N37" s="1">
        <v>3</v>
      </c>
      <c r="O37" s="4">
        <f t="shared" si="0"/>
        <v>254</v>
      </c>
    </row>
    <row r="38" spans="1:15">
      <c r="A38" s="1" t="s">
        <v>64</v>
      </c>
      <c r="B38" s="1">
        <v>1</v>
      </c>
      <c r="C38" s="1">
        <v>82</v>
      </c>
      <c r="D38" s="1">
        <v>60</v>
      </c>
      <c r="E38" s="1">
        <v>99</v>
      </c>
      <c r="F38" s="1">
        <v>1</v>
      </c>
      <c r="G38" s="1">
        <v>0</v>
      </c>
      <c r="H38" s="1">
        <v>20</v>
      </c>
      <c r="I38" s="1">
        <v>1</v>
      </c>
      <c r="J38" s="1">
        <v>12</v>
      </c>
      <c r="K38" s="1">
        <v>3</v>
      </c>
      <c r="L38" s="1">
        <v>3</v>
      </c>
      <c r="M38" s="1">
        <v>7</v>
      </c>
      <c r="N38" s="1">
        <v>0</v>
      </c>
      <c r="O38" s="4">
        <f t="shared" si="0"/>
        <v>289</v>
      </c>
    </row>
    <row r="39" spans="1:15">
      <c r="A39" s="1" t="s">
        <v>65</v>
      </c>
      <c r="B39" s="1">
        <v>1</v>
      </c>
      <c r="C39" s="1">
        <v>1</v>
      </c>
      <c r="D39" s="1">
        <v>29</v>
      </c>
      <c r="E39" s="1">
        <v>102</v>
      </c>
      <c r="F39" s="1">
        <v>4</v>
      </c>
      <c r="G39" s="1">
        <v>0</v>
      </c>
      <c r="H39" s="1">
        <v>44</v>
      </c>
      <c r="I39" s="1">
        <v>1</v>
      </c>
      <c r="J39" s="1">
        <v>28</v>
      </c>
      <c r="K39" s="1">
        <v>17</v>
      </c>
      <c r="L39" s="1">
        <v>1</v>
      </c>
      <c r="M39" s="1">
        <v>3</v>
      </c>
      <c r="N39" s="1">
        <v>3</v>
      </c>
      <c r="O39" s="4">
        <f t="shared" si="0"/>
        <v>234</v>
      </c>
    </row>
    <row r="40" spans="1:15">
      <c r="A40" s="1" t="s">
        <v>66</v>
      </c>
      <c r="B40" s="1">
        <v>0</v>
      </c>
      <c r="C40" s="1">
        <v>78</v>
      </c>
      <c r="D40" s="1">
        <v>2</v>
      </c>
      <c r="E40" s="1">
        <v>126</v>
      </c>
      <c r="F40" s="1">
        <v>0</v>
      </c>
      <c r="G40" s="1">
        <v>0</v>
      </c>
      <c r="H40" s="1">
        <v>17</v>
      </c>
      <c r="I40" s="1">
        <v>0</v>
      </c>
      <c r="J40" s="1">
        <v>17</v>
      </c>
      <c r="K40" s="1">
        <v>11</v>
      </c>
      <c r="L40" s="1">
        <v>4</v>
      </c>
      <c r="M40" s="1">
        <v>9</v>
      </c>
      <c r="N40" s="1">
        <v>1</v>
      </c>
      <c r="O40" s="4">
        <f t="shared" si="0"/>
        <v>265</v>
      </c>
    </row>
    <row r="41" spans="1:15" s="14" customFormat="1">
      <c r="A41" s="4" t="s">
        <v>27</v>
      </c>
      <c r="B41" s="4">
        <f>SUM(B4:B40)</f>
        <v>32</v>
      </c>
      <c r="C41" s="4">
        <f t="shared" ref="C41:O41" si="1">SUM(C4:C40)</f>
        <v>3488</v>
      </c>
      <c r="D41" s="4">
        <f t="shared" si="1"/>
        <v>613</v>
      </c>
      <c r="E41" s="4">
        <f t="shared" si="1"/>
        <v>5479</v>
      </c>
      <c r="F41" s="4">
        <f t="shared" si="1"/>
        <v>546</v>
      </c>
      <c r="G41" s="4">
        <f t="shared" si="1"/>
        <v>36</v>
      </c>
      <c r="H41" s="4">
        <f t="shared" si="1"/>
        <v>3389</v>
      </c>
      <c r="I41" s="4">
        <f t="shared" si="1"/>
        <v>42</v>
      </c>
      <c r="J41" s="4">
        <f t="shared" si="1"/>
        <v>498</v>
      </c>
      <c r="K41" s="4">
        <f t="shared" si="1"/>
        <v>2214</v>
      </c>
      <c r="L41" s="4">
        <f t="shared" si="1"/>
        <v>364</v>
      </c>
      <c r="M41" s="4">
        <f t="shared" si="1"/>
        <v>722</v>
      </c>
      <c r="N41" s="4">
        <f t="shared" si="1"/>
        <v>77</v>
      </c>
      <c r="O41" s="4">
        <f t="shared" si="1"/>
        <v>17500</v>
      </c>
    </row>
  </sheetData>
  <mergeCells count="3">
    <mergeCell ref="B2:O2"/>
    <mergeCell ref="A1:O1"/>
    <mergeCell ref="A2:A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7B560-1218-4914-A912-86BCDE156E1A}">
  <dimension ref="A1:F13"/>
  <sheetViews>
    <sheetView workbookViewId="0">
      <selection activeCell="E14" sqref="E14"/>
    </sheetView>
  </sheetViews>
  <sheetFormatPr defaultRowHeight="14.5"/>
  <cols>
    <col min="1" max="1" width="14.81640625" bestFit="1" customWidth="1"/>
    <col min="2" max="2" width="20.81640625" customWidth="1"/>
    <col min="3" max="3" width="25.6328125" customWidth="1"/>
    <col min="4" max="4" width="8.90625" style="27"/>
    <col min="5" max="5" width="9.81640625" style="27" bestFit="1" customWidth="1"/>
    <col min="6" max="6" width="8.90625" style="27"/>
  </cols>
  <sheetData>
    <row r="1" spans="1:6">
      <c r="A1" s="66" t="s">
        <v>104</v>
      </c>
      <c r="B1" s="66"/>
      <c r="C1" s="66"/>
      <c r="D1" s="33"/>
      <c r="E1" s="33"/>
      <c r="F1" s="33"/>
    </row>
    <row r="2" spans="1:6">
      <c r="A2" s="66"/>
      <c r="B2" s="72" t="s">
        <v>99</v>
      </c>
      <c r="C2" s="72"/>
      <c r="D2" s="33"/>
      <c r="E2" s="33"/>
      <c r="F2" s="33"/>
    </row>
    <row r="3" spans="1:6">
      <c r="A3" s="66"/>
      <c r="B3" s="23" t="s">
        <v>74</v>
      </c>
      <c r="C3" s="23" t="s">
        <v>75</v>
      </c>
    </row>
    <row r="4" spans="1:6">
      <c r="A4" s="17" t="s">
        <v>100</v>
      </c>
      <c r="B4" s="18">
        <v>5972</v>
      </c>
      <c r="C4" s="22">
        <f>B4/$B$8</f>
        <v>0.34125714285714287</v>
      </c>
    </row>
    <row r="5" spans="1:6">
      <c r="A5" s="17" t="s">
        <v>101</v>
      </c>
      <c r="B5" s="18">
        <v>11319</v>
      </c>
      <c r="C5" s="22">
        <f t="shared" ref="C5:C8" si="0">B5/$B$8</f>
        <v>0.64680000000000004</v>
      </c>
    </row>
    <row r="6" spans="1:6">
      <c r="A6" s="17" t="s">
        <v>102</v>
      </c>
      <c r="B6" s="18">
        <v>204</v>
      </c>
      <c r="C6" s="22">
        <f t="shared" si="0"/>
        <v>1.1657142857142857E-2</v>
      </c>
    </row>
    <row r="7" spans="1:6">
      <c r="A7" s="17" t="s">
        <v>103</v>
      </c>
      <c r="B7" s="18">
        <v>5</v>
      </c>
      <c r="C7" s="22">
        <f t="shared" si="0"/>
        <v>2.8571428571428574E-4</v>
      </c>
    </row>
    <row r="8" spans="1:6">
      <c r="A8" s="17" t="s">
        <v>27</v>
      </c>
      <c r="B8" s="18">
        <f>SUM(B4:B7)</f>
        <v>17500</v>
      </c>
      <c r="C8" s="22">
        <f t="shared" si="0"/>
        <v>1</v>
      </c>
    </row>
    <row r="11" spans="1:6">
      <c r="B11" s="27"/>
      <c r="C11" s="27"/>
    </row>
    <row r="12" spans="1:6">
      <c r="B12" s="32"/>
      <c r="C12" s="32"/>
      <c r="D12" s="32"/>
      <c r="E12" s="32"/>
      <c r="F12" s="32"/>
    </row>
    <row r="13" spans="1:6">
      <c r="B13" s="34"/>
      <c r="C13" s="34"/>
      <c r="D13" s="34"/>
      <c r="E13" s="34"/>
      <c r="F13" s="34"/>
    </row>
  </sheetData>
  <mergeCells count="3">
    <mergeCell ref="B2:C2"/>
    <mergeCell ref="A1:C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32D7D-DCA2-4E07-A139-46C3BFC161A2}">
  <dimension ref="A1:T62"/>
  <sheetViews>
    <sheetView workbookViewId="0">
      <selection activeCell="B6" sqref="B6"/>
    </sheetView>
  </sheetViews>
  <sheetFormatPr defaultRowHeight="14.5"/>
  <cols>
    <col min="1" max="1" width="31.54296875" customWidth="1"/>
    <col min="2" max="2" width="8.6328125" customWidth="1"/>
    <col min="20" max="20" width="8.90625" style="14"/>
  </cols>
  <sheetData>
    <row r="1" spans="1:20" ht="15.5">
      <c r="A1" s="73" t="s">
        <v>123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35" customFormat="1" ht="13">
      <c r="A2" s="4" t="s">
        <v>28</v>
      </c>
      <c r="B2" s="4" t="s">
        <v>105</v>
      </c>
      <c r="C2" s="4" t="s">
        <v>106</v>
      </c>
      <c r="D2" s="4" t="s">
        <v>107</v>
      </c>
      <c r="E2" s="4" t="s">
        <v>108</v>
      </c>
      <c r="F2" s="4" t="s">
        <v>109</v>
      </c>
      <c r="G2" s="4" t="s">
        <v>110</v>
      </c>
      <c r="H2" s="4" t="s">
        <v>111</v>
      </c>
      <c r="I2" s="4" t="s">
        <v>112</v>
      </c>
      <c r="J2" s="4" t="s">
        <v>113</v>
      </c>
      <c r="K2" s="4" t="s">
        <v>114</v>
      </c>
      <c r="L2" s="4" t="s">
        <v>115</v>
      </c>
      <c r="M2" s="4" t="s">
        <v>116</v>
      </c>
      <c r="N2" s="4" t="s">
        <v>117</v>
      </c>
      <c r="O2" s="4" t="s">
        <v>118</v>
      </c>
      <c r="P2" s="4" t="s">
        <v>119</v>
      </c>
      <c r="Q2" s="4" t="s">
        <v>120</v>
      </c>
      <c r="R2" s="4" t="s">
        <v>121</v>
      </c>
      <c r="S2" s="4" t="s">
        <v>94</v>
      </c>
      <c r="T2" s="4" t="s">
        <v>27</v>
      </c>
    </row>
    <row r="3" spans="1:20">
      <c r="A3" s="10" t="s">
        <v>30</v>
      </c>
      <c r="B3" s="10">
        <v>43</v>
      </c>
      <c r="C3" s="10">
        <v>1</v>
      </c>
      <c r="D3" s="10">
        <v>4</v>
      </c>
      <c r="E3" s="10">
        <v>2</v>
      </c>
      <c r="F3" s="10">
        <v>8</v>
      </c>
      <c r="G3" s="10">
        <v>0</v>
      </c>
      <c r="H3" s="10">
        <v>0</v>
      </c>
      <c r="I3" s="10">
        <v>7</v>
      </c>
      <c r="J3" s="10">
        <v>7</v>
      </c>
      <c r="K3" s="10">
        <v>1</v>
      </c>
      <c r="L3" s="10">
        <v>12</v>
      </c>
      <c r="M3" s="10">
        <v>2</v>
      </c>
      <c r="N3" s="10">
        <v>14</v>
      </c>
      <c r="O3" s="10">
        <v>0</v>
      </c>
      <c r="P3" s="10">
        <v>1</v>
      </c>
      <c r="Q3" s="10">
        <v>0</v>
      </c>
      <c r="R3" s="10">
        <v>3</v>
      </c>
      <c r="S3" s="10">
        <v>0</v>
      </c>
      <c r="T3" s="16">
        <v>105</v>
      </c>
    </row>
    <row r="4" spans="1:20">
      <c r="A4" s="10" t="s">
        <v>31</v>
      </c>
      <c r="B4" s="10">
        <v>103</v>
      </c>
      <c r="C4" s="10">
        <v>0</v>
      </c>
      <c r="D4" s="10">
        <v>7</v>
      </c>
      <c r="E4" s="10">
        <v>2</v>
      </c>
      <c r="F4" s="10">
        <v>0</v>
      </c>
      <c r="G4" s="10">
        <v>2</v>
      </c>
      <c r="H4" s="10">
        <v>0</v>
      </c>
      <c r="I4" s="10">
        <v>8</v>
      </c>
      <c r="J4" s="10">
        <v>7</v>
      </c>
      <c r="K4" s="10">
        <v>0</v>
      </c>
      <c r="L4" s="10">
        <v>6</v>
      </c>
      <c r="M4" s="10">
        <v>25</v>
      </c>
      <c r="N4" s="10">
        <v>0</v>
      </c>
      <c r="O4" s="10">
        <v>1</v>
      </c>
      <c r="P4" s="10">
        <v>0</v>
      </c>
      <c r="Q4" s="10">
        <v>0</v>
      </c>
      <c r="R4" s="10">
        <v>29</v>
      </c>
      <c r="S4" s="10">
        <v>0</v>
      </c>
      <c r="T4" s="16">
        <v>190</v>
      </c>
    </row>
    <row r="5" spans="1:20">
      <c r="A5" s="10" t="s">
        <v>32</v>
      </c>
      <c r="B5" s="10">
        <v>40</v>
      </c>
      <c r="C5" s="10">
        <v>0</v>
      </c>
      <c r="D5" s="10">
        <v>3</v>
      </c>
      <c r="E5" s="10">
        <v>5</v>
      </c>
      <c r="F5" s="10">
        <v>3</v>
      </c>
      <c r="G5" s="10">
        <v>2</v>
      </c>
      <c r="H5" s="10">
        <v>2</v>
      </c>
      <c r="I5" s="10">
        <v>5</v>
      </c>
      <c r="J5" s="10">
        <v>9</v>
      </c>
      <c r="K5" s="10">
        <v>1</v>
      </c>
      <c r="L5" s="10">
        <v>3</v>
      </c>
      <c r="M5" s="10">
        <v>0</v>
      </c>
      <c r="N5" s="10">
        <v>0</v>
      </c>
      <c r="O5" s="10">
        <v>1</v>
      </c>
      <c r="P5" s="10">
        <v>0</v>
      </c>
      <c r="Q5" s="10">
        <v>0</v>
      </c>
      <c r="R5" s="10">
        <v>7</v>
      </c>
      <c r="S5" s="10">
        <v>1</v>
      </c>
      <c r="T5" s="16">
        <v>82</v>
      </c>
    </row>
    <row r="6" spans="1:20">
      <c r="A6" s="10" t="s">
        <v>33</v>
      </c>
      <c r="B6" s="10">
        <v>71</v>
      </c>
      <c r="C6" s="10">
        <v>0</v>
      </c>
      <c r="D6" s="10">
        <v>2</v>
      </c>
      <c r="E6" s="10">
        <v>5</v>
      </c>
      <c r="F6" s="10">
        <v>32</v>
      </c>
      <c r="G6" s="10">
        <v>0</v>
      </c>
      <c r="H6" s="10">
        <v>0</v>
      </c>
      <c r="I6" s="10">
        <v>22</v>
      </c>
      <c r="J6" s="10">
        <v>9</v>
      </c>
      <c r="K6" s="10">
        <v>0</v>
      </c>
      <c r="L6" s="10">
        <v>12</v>
      </c>
      <c r="M6" s="10">
        <v>3</v>
      </c>
      <c r="N6" s="10">
        <v>0</v>
      </c>
      <c r="O6" s="10">
        <v>0</v>
      </c>
      <c r="P6" s="10">
        <v>0</v>
      </c>
      <c r="Q6" s="10">
        <v>1</v>
      </c>
      <c r="R6" s="10">
        <v>1</v>
      </c>
      <c r="S6" s="10">
        <v>0</v>
      </c>
      <c r="T6" s="16">
        <v>158</v>
      </c>
    </row>
    <row r="7" spans="1:20">
      <c r="A7" s="10" t="s">
        <v>34</v>
      </c>
      <c r="B7" s="10">
        <v>146</v>
      </c>
      <c r="C7" s="10">
        <v>0</v>
      </c>
      <c r="D7" s="10">
        <v>49</v>
      </c>
      <c r="E7" s="10">
        <v>9</v>
      </c>
      <c r="F7" s="10">
        <v>3</v>
      </c>
      <c r="G7" s="10">
        <v>4</v>
      </c>
      <c r="H7" s="10">
        <v>15</v>
      </c>
      <c r="I7" s="10">
        <v>56</v>
      </c>
      <c r="J7" s="10">
        <v>34</v>
      </c>
      <c r="K7" s="10">
        <v>20</v>
      </c>
      <c r="L7" s="10">
        <v>13</v>
      </c>
      <c r="M7" s="10">
        <v>9</v>
      </c>
      <c r="N7" s="10">
        <v>11</v>
      </c>
      <c r="O7" s="10">
        <v>0</v>
      </c>
      <c r="P7" s="10">
        <v>0</v>
      </c>
      <c r="Q7" s="10">
        <v>2</v>
      </c>
      <c r="R7" s="10">
        <v>15</v>
      </c>
      <c r="S7" s="10">
        <v>0</v>
      </c>
      <c r="T7" s="16">
        <v>386</v>
      </c>
    </row>
    <row r="8" spans="1:20">
      <c r="A8" s="10" t="s">
        <v>35</v>
      </c>
      <c r="B8" s="10">
        <v>9</v>
      </c>
      <c r="C8" s="10">
        <v>0</v>
      </c>
      <c r="D8" s="10">
        <v>1</v>
      </c>
      <c r="E8" s="10">
        <v>0</v>
      </c>
      <c r="F8" s="10">
        <v>1</v>
      </c>
      <c r="G8" s="10">
        <v>0</v>
      </c>
      <c r="H8" s="10">
        <v>0</v>
      </c>
      <c r="I8" s="10">
        <v>1</v>
      </c>
      <c r="J8" s="10">
        <v>0</v>
      </c>
      <c r="K8" s="10">
        <v>1</v>
      </c>
      <c r="L8" s="10">
        <v>0</v>
      </c>
      <c r="M8" s="10">
        <v>0</v>
      </c>
      <c r="N8" s="10">
        <v>0</v>
      </c>
      <c r="O8" s="10">
        <v>1</v>
      </c>
      <c r="P8" s="10">
        <v>1</v>
      </c>
      <c r="Q8" s="10">
        <v>0</v>
      </c>
      <c r="R8" s="10">
        <v>2</v>
      </c>
      <c r="S8" s="10">
        <v>0</v>
      </c>
      <c r="T8" s="16">
        <v>17</v>
      </c>
    </row>
    <row r="9" spans="1:20">
      <c r="A9" s="10" t="s">
        <v>36</v>
      </c>
      <c r="B9" s="10">
        <v>261</v>
      </c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2</v>
      </c>
      <c r="S9" s="10">
        <v>0</v>
      </c>
      <c r="T9" s="16">
        <v>265</v>
      </c>
    </row>
    <row r="10" spans="1:20">
      <c r="A10" s="10" t="s">
        <v>37</v>
      </c>
      <c r="B10" s="10">
        <v>36</v>
      </c>
      <c r="C10" s="10">
        <v>0</v>
      </c>
      <c r="D10" s="10">
        <v>4</v>
      </c>
      <c r="E10" s="10">
        <v>2</v>
      </c>
      <c r="F10" s="10">
        <v>1</v>
      </c>
      <c r="G10" s="10">
        <v>0</v>
      </c>
      <c r="H10" s="10">
        <v>0</v>
      </c>
      <c r="I10" s="10">
        <v>7</v>
      </c>
      <c r="J10" s="10">
        <v>5</v>
      </c>
      <c r="K10" s="10">
        <v>1</v>
      </c>
      <c r="L10" s="10">
        <v>5</v>
      </c>
      <c r="M10" s="10">
        <v>2</v>
      </c>
      <c r="N10" s="10">
        <v>0</v>
      </c>
      <c r="O10" s="10">
        <v>0</v>
      </c>
      <c r="P10" s="10">
        <v>0</v>
      </c>
      <c r="Q10" s="10">
        <v>0</v>
      </c>
      <c r="R10" s="10">
        <v>1</v>
      </c>
      <c r="S10" s="10">
        <v>0</v>
      </c>
      <c r="T10" s="16">
        <v>64</v>
      </c>
    </row>
    <row r="11" spans="1:20">
      <c r="A11" s="10" t="s">
        <v>38</v>
      </c>
      <c r="B11" s="10">
        <v>58</v>
      </c>
      <c r="C11" s="10">
        <v>0</v>
      </c>
      <c r="D11" s="10">
        <v>10</v>
      </c>
      <c r="E11" s="10">
        <v>1</v>
      </c>
      <c r="F11" s="10">
        <v>4</v>
      </c>
      <c r="G11" s="10">
        <v>2</v>
      </c>
      <c r="H11" s="10">
        <v>1</v>
      </c>
      <c r="I11" s="10">
        <v>10</v>
      </c>
      <c r="J11" s="10">
        <v>8</v>
      </c>
      <c r="K11" s="10">
        <v>5</v>
      </c>
      <c r="L11" s="10">
        <v>3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7</v>
      </c>
      <c r="S11" s="10">
        <v>1</v>
      </c>
      <c r="T11" s="16">
        <v>111</v>
      </c>
    </row>
    <row r="12" spans="1:20">
      <c r="A12" s="10" t="s">
        <v>39</v>
      </c>
      <c r="B12" s="10">
        <v>96</v>
      </c>
      <c r="C12" s="10">
        <v>0</v>
      </c>
      <c r="D12" s="10">
        <v>26</v>
      </c>
      <c r="E12" s="10">
        <v>3</v>
      </c>
      <c r="F12" s="10">
        <v>4</v>
      </c>
      <c r="G12" s="10">
        <v>2</v>
      </c>
      <c r="H12" s="10">
        <v>0</v>
      </c>
      <c r="I12" s="10">
        <v>16</v>
      </c>
      <c r="J12" s="10">
        <v>19</v>
      </c>
      <c r="K12" s="10">
        <v>0</v>
      </c>
      <c r="L12" s="10">
        <v>13</v>
      </c>
      <c r="M12" s="10">
        <v>3</v>
      </c>
      <c r="N12" s="10">
        <v>0</v>
      </c>
      <c r="O12" s="10">
        <v>0</v>
      </c>
      <c r="P12" s="10">
        <v>0</v>
      </c>
      <c r="Q12" s="10">
        <v>2</v>
      </c>
      <c r="R12" s="10">
        <v>12</v>
      </c>
      <c r="S12" s="10">
        <v>5</v>
      </c>
      <c r="T12" s="16">
        <v>201</v>
      </c>
    </row>
    <row r="13" spans="1:20">
      <c r="A13" s="10" t="s">
        <v>40</v>
      </c>
      <c r="B13" s="10">
        <v>50</v>
      </c>
      <c r="C13" s="10">
        <v>0</v>
      </c>
      <c r="D13" s="10">
        <v>12</v>
      </c>
      <c r="E13" s="10">
        <v>1</v>
      </c>
      <c r="F13" s="10">
        <v>2</v>
      </c>
      <c r="G13" s="10">
        <v>0</v>
      </c>
      <c r="H13" s="10">
        <v>0</v>
      </c>
      <c r="I13" s="10">
        <v>15</v>
      </c>
      <c r="J13" s="10">
        <v>8</v>
      </c>
      <c r="K13" s="10">
        <v>0</v>
      </c>
      <c r="L13" s="10">
        <v>2</v>
      </c>
      <c r="M13" s="10">
        <v>2</v>
      </c>
      <c r="N13" s="10">
        <v>12</v>
      </c>
      <c r="O13" s="10">
        <v>0</v>
      </c>
      <c r="P13" s="10">
        <v>0</v>
      </c>
      <c r="Q13" s="10">
        <v>0</v>
      </c>
      <c r="R13" s="10">
        <v>2</v>
      </c>
      <c r="S13" s="10">
        <v>0</v>
      </c>
      <c r="T13" s="16">
        <v>106</v>
      </c>
    </row>
    <row r="14" spans="1:20">
      <c r="A14" s="10" t="s">
        <v>41</v>
      </c>
      <c r="B14" s="10">
        <v>128</v>
      </c>
      <c r="C14" s="10">
        <v>0</v>
      </c>
      <c r="D14" s="10">
        <v>21</v>
      </c>
      <c r="E14" s="10">
        <v>13</v>
      </c>
      <c r="F14" s="10">
        <v>44</v>
      </c>
      <c r="G14" s="10">
        <v>2</v>
      </c>
      <c r="H14" s="10">
        <v>1</v>
      </c>
      <c r="I14" s="10">
        <v>12</v>
      </c>
      <c r="J14" s="10">
        <v>23</v>
      </c>
      <c r="K14" s="10">
        <v>2</v>
      </c>
      <c r="L14" s="10">
        <v>4</v>
      </c>
      <c r="M14" s="10">
        <v>1</v>
      </c>
      <c r="N14" s="10">
        <v>1</v>
      </c>
      <c r="O14" s="10">
        <v>2</v>
      </c>
      <c r="P14" s="10">
        <v>0</v>
      </c>
      <c r="Q14" s="10">
        <v>1</v>
      </c>
      <c r="R14" s="10">
        <v>1</v>
      </c>
      <c r="S14" s="10">
        <v>2</v>
      </c>
      <c r="T14" s="16">
        <v>258</v>
      </c>
    </row>
    <row r="15" spans="1:20">
      <c r="A15" s="10" t="s">
        <v>42</v>
      </c>
      <c r="B15" s="10">
        <v>34</v>
      </c>
      <c r="C15" s="10">
        <v>0</v>
      </c>
      <c r="D15" s="10">
        <v>2</v>
      </c>
      <c r="E15" s="10">
        <v>8</v>
      </c>
      <c r="F15" s="10">
        <v>5</v>
      </c>
      <c r="G15" s="10">
        <v>4</v>
      </c>
      <c r="H15" s="10">
        <v>0</v>
      </c>
      <c r="I15" s="10">
        <v>12</v>
      </c>
      <c r="J15" s="10">
        <v>2</v>
      </c>
      <c r="K15" s="10">
        <v>3</v>
      </c>
      <c r="L15" s="10">
        <v>4</v>
      </c>
      <c r="M15" s="10">
        <v>1</v>
      </c>
      <c r="N15" s="10">
        <v>1</v>
      </c>
      <c r="O15" s="10">
        <v>2</v>
      </c>
      <c r="P15" s="10">
        <v>1</v>
      </c>
      <c r="Q15" s="10">
        <v>0</v>
      </c>
      <c r="R15" s="10">
        <v>22</v>
      </c>
      <c r="S15" s="10">
        <v>7</v>
      </c>
      <c r="T15" s="16">
        <v>108</v>
      </c>
    </row>
    <row r="16" spans="1:20">
      <c r="A16" s="10" t="s">
        <v>43</v>
      </c>
      <c r="B16" s="10">
        <v>62</v>
      </c>
      <c r="C16" s="10">
        <v>0</v>
      </c>
      <c r="D16" s="10">
        <v>5</v>
      </c>
      <c r="E16" s="10">
        <v>4</v>
      </c>
      <c r="F16" s="10">
        <v>30</v>
      </c>
      <c r="G16" s="10">
        <v>0</v>
      </c>
      <c r="H16" s="10">
        <v>2</v>
      </c>
      <c r="I16" s="10">
        <v>19</v>
      </c>
      <c r="J16" s="10">
        <v>9</v>
      </c>
      <c r="K16" s="10">
        <v>0</v>
      </c>
      <c r="L16" s="10">
        <v>13</v>
      </c>
      <c r="M16" s="10">
        <v>2</v>
      </c>
      <c r="N16" s="10">
        <v>0</v>
      </c>
      <c r="O16" s="10">
        <v>0</v>
      </c>
      <c r="P16" s="10">
        <v>0</v>
      </c>
      <c r="Q16" s="10">
        <v>0</v>
      </c>
      <c r="R16" s="10">
        <v>39</v>
      </c>
      <c r="S16" s="10">
        <v>3</v>
      </c>
      <c r="T16" s="16">
        <v>188</v>
      </c>
    </row>
    <row r="17" spans="1:20">
      <c r="A17" s="10" t="s">
        <v>44</v>
      </c>
      <c r="B17" s="10">
        <v>697</v>
      </c>
      <c r="C17" s="10">
        <v>1</v>
      </c>
      <c r="D17" s="10">
        <v>84</v>
      </c>
      <c r="E17" s="10">
        <v>25</v>
      </c>
      <c r="F17" s="10">
        <v>36</v>
      </c>
      <c r="G17" s="10">
        <v>2</v>
      </c>
      <c r="H17" s="10">
        <v>4</v>
      </c>
      <c r="I17" s="10">
        <v>40</v>
      </c>
      <c r="J17" s="10">
        <v>112</v>
      </c>
      <c r="K17" s="10">
        <v>18</v>
      </c>
      <c r="L17" s="10">
        <v>66</v>
      </c>
      <c r="M17" s="10">
        <v>28</v>
      </c>
      <c r="N17" s="10">
        <v>3</v>
      </c>
      <c r="O17" s="10">
        <v>3</v>
      </c>
      <c r="P17" s="10">
        <v>10</v>
      </c>
      <c r="Q17" s="10">
        <v>68</v>
      </c>
      <c r="R17" s="10">
        <v>45</v>
      </c>
      <c r="S17" s="10">
        <v>27</v>
      </c>
      <c r="T17" s="16">
        <v>1269</v>
      </c>
    </row>
    <row r="18" spans="1:20">
      <c r="A18" s="10" t="s">
        <v>45</v>
      </c>
      <c r="B18" s="10">
        <v>105</v>
      </c>
      <c r="C18" s="10">
        <v>0</v>
      </c>
      <c r="D18" s="10">
        <v>15</v>
      </c>
      <c r="E18" s="10">
        <v>4</v>
      </c>
      <c r="F18" s="10">
        <v>9</v>
      </c>
      <c r="G18" s="10">
        <v>4</v>
      </c>
      <c r="H18" s="10">
        <v>0</v>
      </c>
      <c r="I18" s="10">
        <v>22</v>
      </c>
      <c r="J18" s="10">
        <v>74</v>
      </c>
      <c r="K18" s="10">
        <v>6</v>
      </c>
      <c r="L18" s="10">
        <v>19</v>
      </c>
      <c r="M18" s="10">
        <v>1</v>
      </c>
      <c r="N18" s="10">
        <v>2</v>
      </c>
      <c r="O18" s="10">
        <v>0</v>
      </c>
      <c r="P18" s="10">
        <v>0</v>
      </c>
      <c r="Q18" s="10">
        <v>0</v>
      </c>
      <c r="R18" s="10">
        <v>84</v>
      </c>
      <c r="S18" s="10">
        <v>0</v>
      </c>
      <c r="T18" s="16">
        <v>345</v>
      </c>
    </row>
    <row r="19" spans="1:20">
      <c r="A19" s="10" t="s">
        <v>46</v>
      </c>
      <c r="B19" s="10">
        <v>70</v>
      </c>
      <c r="C19" s="10">
        <v>0</v>
      </c>
      <c r="D19" s="10">
        <v>12</v>
      </c>
      <c r="E19" s="10">
        <v>2</v>
      </c>
      <c r="F19" s="10">
        <v>20</v>
      </c>
      <c r="G19" s="10">
        <v>0</v>
      </c>
      <c r="H19" s="10">
        <v>2</v>
      </c>
      <c r="I19" s="10">
        <v>8</v>
      </c>
      <c r="J19" s="10">
        <v>4</v>
      </c>
      <c r="K19" s="10">
        <v>1</v>
      </c>
      <c r="L19" s="10">
        <v>4</v>
      </c>
      <c r="M19" s="10">
        <v>2</v>
      </c>
      <c r="N19" s="10">
        <v>8</v>
      </c>
      <c r="O19" s="10">
        <v>0</v>
      </c>
      <c r="P19" s="10">
        <v>0</v>
      </c>
      <c r="Q19" s="10">
        <v>0</v>
      </c>
      <c r="R19" s="10">
        <v>1</v>
      </c>
      <c r="S19" s="10">
        <v>1</v>
      </c>
      <c r="T19" s="16">
        <v>135</v>
      </c>
    </row>
    <row r="20" spans="1:20">
      <c r="A20" s="10" t="s">
        <v>47</v>
      </c>
      <c r="B20" s="10">
        <v>135</v>
      </c>
      <c r="C20" s="10">
        <v>1</v>
      </c>
      <c r="D20" s="10">
        <v>29</v>
      </c>
      <c r="E20" s="10">
        <v>2</v>
      </c>
      <c r="F20" s="10">
        <v>1</v>
      </c>
      <c r="G20" s="10">
        <v>17</v>
      </c>
      <c r="H20" s="10">
        <v>2</v>
      </c>
      <c r="I20" s="10">
        <v>7</v>
      </c>
      <c r="J20" s="10">
        <v>3</v>
      </c>
      <c r="K20" s="10">
        <v>0</v>
      </c>
      <c r="L20" s="10">
        <v>22</v>
      </c>
      <c r="M20" s="10">
        <v>18</v>
      </c>
      <c r="N20" s="10">
        <v>0</v>
      </c>
      <c r="O20" s="10">
        <v>0</v>
      </c>
      <c r="P20" s="10">
        <v>0</v>
      </c>
      <c r="Q20" s="10">
        <v>0</v>
      </c>
      <c r="R20" s="10">
        <v>2</v>
      </c>
      <c r="S20" s="10">
        <v>9</v>
      </c>
      <c r="T20" s="16">
        <v>248</v>
      </c>
    </row>
    <row r="21" spans="1:20">
      <c r="A21" s="10" t="s">
        <v>48</v>
      </c>
      <c r="B21" s="10">
        <v>414</v>
      </c>
      <c r="C21" s="10">
        <v>18</v>
      </c>
      <c r="D21" s="10">
        <v>124</v>
      </c>
      <c r="E21" s="10">
        <v>28</v>
      </c>
      <c r="F21" s="10">
        <v>18</v>
      </c>
      <c r="G21" s="10">
        <v>8</v>
      </c>
      <c r="H21" s="10">
        <v>10</v>
      </c>
      <c r="I21" s="10">
        <v>100</v>
      </c>
      <c r="J21" s="10">
        <v>79</v>
      </c>
      <c r="K21" s="10">
        <v>16</v>
      </c>
      <c r="L21" s="10">
        <v>23</v>
      </c>
      <c r="M21" s="10">
        <v>15</v>
      </c>
      <c r="N21" s="10">
        <v>2</v>
      </c>
      <c r="O21" s="10">
        <v>1</v>
      </c>
      <c r="P21" s="10">
        <v>0</v>
      </c>
      <c r="Q21" s="10">
        <v>18</v>
      </c>
      <c r="R21" s="10">
        <v>37</v>
      </c>
      <c r="S21" s="10">
        <v>6</v>
      </c>
      <c r="T21" s="16">
        <v>917</v>
      </c>
    </row>
    <row r="22" spans="1:20">
      <c r="A22" s="10" t="s">
        <v>49</v>
      </c>
      <c r="B22" s="10">
        <v>166</v>
      </c>
      <c r="C22" s="10">
        <v>1</v>
      </c>
      <c r="D22" s="10">
        <v>17</v>
      </c>
      <c r="E22" s="10">
        <v>5</v>
      </c>
      <c r="F22" s="10">
        <v>7</v>
      </c>
      <c r="G22" s="10">
        <v>3</v>
      </c>
      <c r="H22" s="10">
        <v>1</v>
      </c>
      <c r="I22" s="10">
        <v>39</v>
      </c>
      <c r="J22" s="10">
        <v>23</v>
      </c>
      <c r="K22" s="10">
        <v>1</v>
      </c>
      <c r="L22" s="10">
        <v>28</v>
      </c>
      <c r="M22" s="10">
        <v>5</v>
      </c>
      <c r="N22" s="10">
        <v>0</v>
      </c>
      <c r="O22" s="10">
        <v>0</v>
      </c>
      <c r="P22" s="10">
        <v>2</v>
      </c>
      <c r="Q22" s="10">
        <v>2</v>
      </c>
      <c r="R22" s="10">
        <v>7</v>
      </c>
      <c r="S22" s="10">
        <v>3</v>
      </c>
      <c r="T22" s="16">
        <v>310</v>
      </c>
    </row>
    <row r="23" spans="1:20">
      <c r="A23" s="10" t="s">
        <v>50</v>
      </c>
      <c r="B23" s="10">
        <v>152</v>
      </c>
      <c r="C23" s="10">
        <v>5</v>
      </c>
      <c r="D23" s="10">
        <v>15</v>
      </c>
      <c r="E23" s="10">
        <v>6</v>
      </c>
      <c r="F23" s="10">
        <v>0</v>
      </c>
      <c r="G23" s="10">
        <v>2</v>
      </c>
      <c r="H23" s="10">
        <v>4</v>
      </c>
      <c r="I23" s="10">
        <v>18</v>
      </c>
      <c r="J23" s="10">
        <v>30</v>
      </c>
      <c r="K23" s="10">
        <v>9</v>
      </c>
      <c r="L23" s="10">
        <v>6</v>
      </c>
      <c r="M23" s="10">
        <v>4</v>
      </c>
      <c r="N23" s="10">
        <v>0</v>
      </c>
      <c r="O23" s="10">
        <v>0</v>
      </c>
      <c r="P23" s="10">
        <v>0</v>
      </c>
      <c r="Q23" s="10">
        <v>0</v>
      </c>
      <c r="R23" s="10">
        <v>7</v>
      </c>
      <c r="S23" s="10">
        <v>0</v>
      </c>
      <c r="T23" s="16">
        <v>258</v>
      </c>
    </row>
    <row r="24" spans="1:20">
      <c r="A24" s="10" t="s">
        <v>51</v>
      </c>
      <c r="B24" s="10">
        <v>94</v>
      </c>
      <c r="C24" s="10">
        <v>5</v>
      </c>
      <c r="D24" s="10">
        <v>6</v>
      </c>
      <c r="E24" s="10">
        <v>1</v>
      </c>
      <c r="F24" s="10">
        <v>0</v>
      </c>
      <c r="G24" s="10">
        <v>4</v>
      </c>
      <c r="H24" s="10">
        <v>0</v>
      </c>
      <c r="I24" s="10">
        <v>22</v>
      </c>
      <c r="J24" s="10">
        <v>10</v>
      </c>
      <c r="K24" s="10">
        <v>0</v>
      </c>
      <c r="L24" s="10">
        <v>19</v>
      </c>
      <c r="M24" s="10">
        <v>2</v>
      </c>
      <c r="N24" s="10">
        <v>1</v>
      </c>
      <c r="O24" s="10">
        <v>0</v>
      </c>
      <c r="P24" s="10">
        <v>0</v>
      </c>
      <c r="Q24" s="10">
        <v>5</v>
      </c>
      <c r="R24" s="10">
        <v>4</v>
      </c>
      <c r="S24" s="10">
        <v>1</v>
      </c>
      <c r="T24" s="16">
        <v>174</v>
      </c>
    </row>
    <row r="25" spans="1:20">
      <c r="A25" s="10" t="s">
        <v>52</v>
      </c>
      <c r="B25" s="10">
        <v>167</v>
      </c>
      <c r="C25" s="10">
        <v>1</v>
      </c>
      <c r="D25" s="10">
        <v>24</v>
      </c>
      <c r="E25" s="10">
        <v>6</v>
      </c>
      <c r="F25" s="10">
        <v>25</v>
      </c>
      <c r="G25" s="10">
        <v>2</v>
      </c>
      <c r="H25" s="10">
        <v>0</v>
      </c>
      <c r="I25" s="10">
        <v>37</v>
      </c>
      <c r="J25" s="10">
        <v>2</v>
      </c>
      <c r="K25" s="10">
        <v>1</v>
      </c>
      <c r="L25" s="10">
        <v>18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59</v>
      </c>
      <c r="S25" s="10">
        <v>11</v>
      </c>
      <c r="T25" s="16">
        <v>355</v>
      </c>
    </row>
    <row r="26" spans="1:20">
      <c r="A26" s="10" t="s">
        <v>53</v>
      </c>
      <c r="B26" s="10">
        <v>93</v>
      </c>
      <c r="C26" s="10">
        <v>0</v>
      </c>
      <c r="D26" s="10">
        <v>16</v>
      </c>
      <c r="E26" s="10">
        <v>10</v>
      </c>
      <c r="F26" s="10">
        <v>12</v>
      </c>
      <c r="G26" s="10">
        <v>3</v>
      </c>
      <c r="H26" s="10">
        <v>7</v>
      </c>
      <c r="I26" s="10">
        <v>41</v>
      </c>
      <c r="J26" s="10">
        <v>20</v>
      </c>
      <c r="K26" s="10">
        <v>1</v>
      </c>
      <c r="L26" s="10">
        <v>6</v>
      </c>
      <c r="M26" s="10">
        <v>8</v>
      </c>
      <c r="N26" s="10">
        <v>0</v>
      </c>
      <c r="O26" s="10">
        <v>1</v>
      </c>
      <c r="P26" s="10">
        <v>0</v>
      </c>
      <c r="Q26" s="10">
        <v>0</v>
      </c>
      <c r="R26" s="10">
        <v>50</v>
      </c>
      <c r="S26" s="10">
        <v>12</v>
      </c>
      <c r="T26" s="16">
        <v>280</v>
      </c>
    </row>
    <row r="27" spans="1:20">
      <c r="A27" s="10" t="s">
        <v>54</v>
      </c>
      <c r="B27" s="10">
        <v>234</v>
      </c>
      <c r="C27" s="10">
        <v>1</v>
      </c>
      <c r="D27" s="10">
        <v>12</v>
      </c>
      <c r="E27" s="10">
        <v>45</v>
      </c>
      <c r="F27" s="10">
        <v>104</v>
      </c>
      <c r="G27" s="10">
        <v>4</v>
      </c>
      <c r="H27" s="10">
        <v>11</v>
      </c>
      <c r="I27" s="10">
        <v>20</v>
      </c>
      <c r="J27" s="10">
        <v>58</v>
      </c>
      <c r="K27" s="10">
        <v>22</v>
      </c>
      <c r="L27" s="10">
        <v>41</v>
      </c>
      <c r="M27" s="10">
        <v>5</v>
      </c>
      <c r="N27" s="10">
        <v>0</v>
      </c>
      <c r="O27" s="10">
        <v>6</v>
      </c>
      <c r="P27" s="10">
        <v>0</v>
      </c>
      <c r="Q27" s="10">
        <v>5</v>
      </c>
      <c r="R27" s="10">
        <v>0</v>
      </c>
      <c r="S27" s="10">
        <v>42</v>
      </c>
      <c r="T27" s="16">
        <v>610</v>
      </c>
    </row>
    <row r="28" spans="1:20">
      <c r="A28" s="10" t="s">
        <v>55</v>
      </c>
      <c r="B28" s="10">
        <v>229</v>
      </c>
      <c r="C28" s="10">
        <v>0</v>
      </c>
      <c r="D28" s="10">
        <v>24</v>
      </c>
      <c r="E28" s="10">
        <v>11</v>
      </c>
      <c r="F28" s="10">
        <v>9</v>
      </c>
      <c r="G28" s="10">
        <v>7</v>
      </c>
      <c r="H28" s="10">
        <v>20</v>
      </c>
      <c r="I28" s="10">
        <v>56</v>
      </c>
      <c r="J28" s="10">
        <v>43</v>
      </c>
      <c r="K28" s="10">
        <v>5</v>
      </c>
      <c r="L28" s="10">
        <v>17</v>
      </c>
      <c r="M28" s="10">
        <v>4</v>
      </c>
      <c r="N28" s="10">
        <v>0</v>
      </c>
      <c r="O28" s="10">
        <v>6</v>
      </c>
      <c r="P28" s="10">
        <v>0</v>
      </c>
      <c r="Q28" s="10">
        <v>0</v>
      </c>
      <c r="R28" s="10">
        <v>21</v>
      </c>
      <c r="S28" s="10">
        <v>91</v>
      </c>
      <c r="T28" s="16">
        <v>543</v>
      </c>
    </row>
    <row r="29" spans="1:20">
      <c r="A29" s="10" t="s">
        <v>56</v>
      </c>
      <c r="B29" s="10">
        <v>242</v>
      </c>
      <c r="C29" s="10">
        <v>1</v>
      </c>
      <c r="D29" s="10">
        <v>11</v>
      </c>
      <c r="E29" s="10">
        <v>24</v>
      </c>
      <c r="F29" s="10">
        <v>15</v>
      </c>
      <c r="G29" s="10">
        <v>6</v>
      </c>
      <c r="H29" s="10">
        <v>25</v>
      </c>
      <c r="I29" s="10">
        <v>48</v>
      </c>
      <c r="J29" s="10">
        <v>20</v>
      </c>
      <c r="K29" s="10">
        <v>3</v>
      </c>
      <c r="L29" s="10">
        <v>38</v>
      </c>
      <c r="M29" s="10">
        <v>1</v>
      </c>
      <c r="N29" s="10">
        <v>3</v>
      </c>
      <c r="O29" s="10">
        <v>3</v>
      </c>
      <c r="P29" s="10">
        <v>0</v>
      </c>
      <c r="Q29" s="10">
        <v>2</v>
      </c>
      <c r="R29" s="10">
        <v>4</v>
      </c>
      <c r="S29" s="10">
        <v>4</v>
      </c>
      <c r="T29" s="16">
        <v>450</v>
      </c>
    </row>
    <row r="30" spans="1:20">
      <c r="A30" s="10" t="s">
        <v>57</v>
      </c>
      <c r="B30" s="10">
        <v>434</v>
      </c>
      <c r="C30" s="10">
        <v>2</v>
      </c>
      <c r="D30" s="10">
        <v>57</v>
      </c>
      <c r="E30" s="10">
        <v>38</v>
      </c>
      <c r="F30" s="10">
        <v>72</v>
      </c>
      <c r="G30" s="10">
        <v>6</v>
      </c>
      <c r="H30" s="10">
        <v>1</v>
      </c>
      <c r="I30" s="10">
        <v>85</v>
      </c>
      <c r="J30" s="10">
        <v>70</v>
      </c>
      <c r="K30" s="10">
        <v>8</v>
      </c>
      <c r="L30" s="10">
        <v>28</v>
      </c>
      <c r="M30" s="10">
        <v>15</v>
      </c>
      <c r="N30" s="10">
        <v>4</v>
      </c>
      <c r="O30" s="10">
        <v>5</v>
      </c>
      <c r="P30" s="10">
        <v>1</v>
      </c>
      <c r="Q30" s="10">
        <v>3</v>
      </c>
      <c r="R30" s="10">
        <v>2</v>
      </c>
      <c r="S30" s="10">
        <v>0</v>
      </c>
      <c r="T30" s="16">
        <v>831</v>
      </c>
    </row>
    <row r="31" spans="1:20">
      <c r="A31" s="10" t="s">
        <v>58</v>
      </c>
      <c r="B31" s="10">
        <v>225</v>
      </c>
      <c r="C31" s="10">
        <v>4</v>
      </c>
      <c r="D31" s="10">
        <v>29</v>
      </c>
      <c r="E31" s="10">
        <v>10</v>
      </c>
      <c r="F31" s="10">
        <v>31</v>
      </c>
      <c r="G31" s="10">
        <v>4</v>
      </c>
      <c r="H31" s="10">
        <v>6</v>
      </c>
      <c r="I31" s="10">
        <v>42</v>
      </c>
      <c r="J31" s="10">
        <v>36</v>
      </c>
      <c r="K31" s="10">
        <v>13</v>
      </c>
      <c r="L31" s="10">
        <v>7</v>
      </c>
      <c r="M31" s="10">
        <v>3</v>
      </c>
      <c r="N31" s="10">
        <v>0</v>
      </c>
      <c r="O31" s="10">
        <v>2</v>
      </c>
      <c r="P31" s="10">
        <v>9</v>
      </c>
      <c r="Q31" s="10">
        <v>1</v>
      </c>
      <c r="R31" s="10">
        <v>1</v>
      </c>
      <c r="S31" s="10">
        <v>0</v>
      </c>
      <c r="T31" s="16">
        <v>423</v>
      </c>
    </row>
    <row r="32" spans="1:20">
      <c r="A32" s="10" t="s">
        <v>59</v>
      </c>
      <c r="B32" s="10">
        <v>129</v>
      </c>
      <c r="C32" s="10">
        <v>0</v>
      </c>
      <c r="D32" s="10">
        <v>27</v>
      </c>
      <c r="E32" s="10">
        <v>4</v>
      </c>
      <c r="F32" s="10">
        <v>21</v>
      </c>
      <c r="G32" s="10">
        <v>8</v>
      </c>
      <c r="H32" s="10">
        <v>4</v>
      </c>
      <c r="I32" s="10">
        <v>29</v>
      </c>
      <c r="J32" s="10">
        <v>11</v>
      </c>
      <c r="K32" s="10">
        <v>10</v>
      </c>
      <c r="L32" s="10">
        <v>25</v>
      </c>
      <c r="M32" s="10">
        <v>9</v>
      </c>
      <c r="N32" s="10">
        <v>1</v>
      </c>
      <c r="O32" s="10">
        <v>1</v>
      </c>
      <c r="P32" s="10">
        <v>3</v>
      </c>
      <c r="Q32" s="10">
        <v>3</v>
      </c>
      <c r="R32" s="10">
        <v>1</v>
      </c>
      <c r="S32" s="10">
        <v>0</v>
      </c>
      <c r="T32" s="16">
        <v>286</v>
      </c>
    </row>
    <row r="33" spans="1:20">
      <c r="A33" s="10" t="s">
        <v>60</v>
      </c>
      <c r="B33" s="10">
        <v>219</v>
      </c>
      <c r="C33" s="10">
        <v>0</v>
      </c>
      <c r="D33" s="10">
        <v>28</v>
      </c>
      <c r="E33" s="10">
        <v>22</v>
      </c>
      <c r="F33" s="10">
        <v>43</v>
      </c>
      <c r="G33" s="10">
        <v>2</v>
      </c>
      <c r="H33" s="10">
        <v>5</v>
      </c>
      <c r="I33" s="10">
        <v>68</v>
      </c>
      <c r="J33" s="10">
        <v>69</v>
      </c>
      <c r="K33" s="10">
        <v>7</v>
      </c>
      <c r="L33" s="10">
        <v>26</v>
      </c>
      <c r="M33" s="10">
        <v>10</v>
      </c>
      <c r="N33" s="10">
        <v>4</v>
      </c>
      <c r="O33" s="10">
        <v>1</v>
      </c>
      <c r="P33" s="10">
        <v>9</v>
      </c>
      <c r="Q33" s="10">
        <v>5</v>
      </c>
      <c r="R33" s="10">
        <v>2</v>
      </c>
      <c r="S33" s="10">
        <v>0</v>
      </c>
      <c r="T33" s="16">
        <v>520</v>
      </c>
    </row>
    <row r="34" spans="1:20">
      <c r="A34" s="10" t="s">
        <v>61</v>
      </c>
      <c r="B34" s="10">
        <v>98</v>
      </c>
      <c r="C34" s="10">
        <v>0</v>
      </c>
      <c r="D34" s="10">
        <v>13</v>
      </c>
      <c r="E34" s="10">
        <v>11</v>
      </c>
      <c r="F34" s="10">
        <v>9</v>
      </c>
      <c r="G34" s="10">
        <v>1</v>
      </c>
      <c r="H34" s="10">
        <v>2</v>
      </c>
      <c r="I34" s="10">
        <v>25</v>
      </c>
      <c r="J34" s="10">
        <v>10</v>
      </c>
      <c r="K34" s="10">
        <v>1</v>
      </c>
      <c r="L34" s="10">
        <v>3</v>
      </c>
      <c r="M34" s="10">
        <v>1</v>
      </c>
      <c r="N34" s="10">
        <v>0</v>
      </c>
      <c r="O34" s="10">
        <v>0</v>
      </c>
      <c r="P34" s="10">
        <v>0</v>
      </c>
      <c r="Q34" s="10">
        <v>6</v>
      </c>
      <c r="R34" s="10">
        <v>12</v>
      </c>
      <c r="S34" s="10">
        <v>10</v>
      </c>
      <c r="T34" s="16">
        <v>202</v>
      </c>
    </row>
    <row r="35" spans="1:20">
      <c r="A35" s="10" t="s">
        <v>62</v>
      </c>
      <c r="B35" s="10">
        <v>56</v>
      </c>
      <c r="C35" s="10">
        <v>0</v>
      </c>
      <c r="D35" s="10">
        <v>19</v>
      </c>
      <c r="E35" s="10">
        <v>4</v>
      </c>
      <c r="F35" s="10">
        <v>1</v>
      </c>
      <c r="G35" s="10">
        <v>2</v>
      </c>
      <c r="H35" s="10">
        <v>1</v>
      </c>
      <c r="I35" s="10">
        <v>18</v>
      </c>
      <c r="J35" s="10">
        <v>13</v>
      </c>
      <c r="K35" s="10">
        <v>1</v>
      </c>
      <c r="L35" s="10">
        <v>6</v>
      </c>
      <c r="M35" s="10">
        <v>2</v>
      </c>
      <c r="N35" s="10">
        <v>0</v>
      </c>
      <c r="O35" s="10">
        <v>1</v>
      </c>
      <c r="P35" s="10">
        <v>2</v>
      </c>
      <c r="Q35" s="10">
        <v>0</v>
      </c>
      <c r="R35" s="10">
        <v>1</v>
      </c>
      <c r="S35" s="10">
        <v>1</v>
      </c>
      <c r="T35" s="16">
        <v>128</v>
      </c>
    </row>
    <row r="36" spans="1:20">
      <c r="A36" s="10" t="s">
        <v>63</v>
      </c>
      <c r="B36" s="10">
        <v>108</v>
      </c>
      <c r="C36" s="10">
        <v>0</v>
      </c>
      <c r="D36" s="10">
        <v>7</v>
      </c>
      <c r="E36" s="10">
        <v>1</v>
      </c>
      <c r="F36" s="10">
        <v>2</v>
      </c>
      <c r="G36" s="10">
        <v>6</v>
      </c>
      <c r="H36" s="10">
        <v>18</v>
      </c>
      <c r="I36" s="10">
        <v>1</v>
      </c>
      <c r="J36" s="10">
        <v>9</v>
      </c>
      <c r="K36" s="10">
        <v>1</v>
      </c>
      <c r="L36" s="10">
        <v>7</v>
      </c>
      <c r="M36" s="10">
        <v>6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4</v>
      </c>
      <c r="T36" s="16">
        <v>170</v>
      </c>
    </row>
    <row r="37" spans="1:20">
      <c r="A37" s="10" t="s">
        <v>64</v>
      </c>
      <c r="B37" s="10">
        <v>21</v>
      </c>
      <c r="C37" s="10">
        <v>0</v>
      </c>
      <c r="D37" s="10">
        <v>9</v>
      </c>
      <c r="E37" s="10">
        <v>0</v>
      </c>
      <c r="F37" s="10">
        <v>3</v>
      </c>
      <c r="G37" s="10">
        <v>0</v>
      </c>
      <c r="H37" s="10">
        <v>0</v>
      </c>
      <c r="I37" s="10">
        <v>14</v>
      </c>
      <c r="J37" s="10">
        <v>76</v>
      </c>
      <c r="K37" s="10">
        <v>0</v>
      </c>
      <c r="L37" s="10">
        <v>2</v>
      </c>
      <c r="M37" s="10">
        <v>0</v>
      </c>
      <c r="N37" s="10">
        <v>11</v>
      </c>
      <c r="O37" s="10">
        <v>1</v>
      </c>
      <c r="P37" s="10">
        <v>0</v>
      </c>
      <c r="Q37" s="10">
        <v>1</v>
      </c>
      <c r="R37" s="10">
        <v>9</v>
      </c>
      <c r="S37" s="10">
        <v>0</v>
      </c>
      <c r="T37" s="16">
        <v>147</v>
      </c>
    </row>
    <row r="38" spans="1:20">
      <c r="A38" s="10" t="s">
        <v>65</v>
      </c>
      <c r="B38" s="10">
        <v>52</v>
      </c>
      <c r="C38" s="10">
        <v>1</v>
      </c>
      <c r="D38" s="10">
        <v>31</v>
      </c>
      <c r="E38" s="10">
        <v>15</v>
      </c>
      <c r="F38" s="10">
        <v>1</v>
      </c>
      <c r="G38" s="10">
        <v>7</v>
      </c>
      <c r="H38" s="10">
        <v>7</v>
      </c>
      <c r="I38" s="10">
        <v>17</v>
      </c>
      <c r="J38" s="10">
        <v>33</v>
      </c>
      <c r="K38" s="10">
        <v>3</v>
      </c>
      <c r="L38" s="10">
        <v>3</v>
      </c>
      <c r="M38" s="10">
        <v>1</v>
      </c>
      <c r="N38" s="10">
        <v>1</v>
      </c>
      <c r="O38" s="10">
        <v>0</v>
      </c>
      <c r="P38" s="10">
        <v>1</v>
      </c>
      <c r="Q38" s="10">
        <v>0</v>
      </c>
      <c r="R38" s="10">
        <v>4</v>
      </c>
      <c r="S38" s="10">
        <v>0</v>
      </c>
      <c r="T38" s="16">
        <v>177</v>
      </c>
    </row>
    <row r="39" spans="1:20">
      <c r="A39" s="10" t="s">
        <v>66</v>
      </c>
      <c r="B39" s="10">
        <v>65</v>
      </c>
      <c r="C39" s="10">
        <v>0</v>
      </c>
      <c r="D39" s="10">
        <v>16</v>
      </c>
      <c r="E39" s="10">
        <v>0</v>
      </c>
      <c r="F39" s="10">
        <v>0</v>
      </c>
      <c r="G39" s="10">
        <v>4</v>
      </c>
      <c r="H39" s="10">
        <v>0</v>
      </c>
      <c r="I39" s="10">
        <v>19</v>
      </c>
      <c r="J39" s="10">
        <v>16</v>
      </c>
      <c r="K39" s="10">
        <v>0</v>
      </c>
      <c r="L39" s="10">
        <v>6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2</v>
      </c>
      <c r="S39" s="10">
        <v>6</v>
      </c>
      <c r="T39" s="16">
        <v>134</v>
      </c>
    </row>
    <row r="40" spans="1:20" s="14" customFormat="1">
      <c r="A40" s="16" t="s">
        <v>122</v>
      </c>
      <c r="B40" s="16">
        <v>5342</v>
      </c>
      <c r="C40" s="16">
        <v>42</v>
      </c>
      <c r="D40" s="16">
        <v>772</v>
      </c>
      <c r="E40" s="16">
        <v>329</v>
      </c>
      <c r="F40" s="16">
        <v>576</v>
      </c>
      <c r="G40" s="16">
        <v>120</v>
      </c>
      <c r="H40" s="16">
        <v>151</v>
      </c>
      <c r="I40" s="16">
        <v>966</v>
      </c>
      <c r="J40" s="16">
        <v>962</v>
      </c>
      <c r="K40" s="16">
        <v>161</v>
      </c>
      <c r="L40" s="16">
        <v>510</v>
      </c>
      <c r="M40" s="16">
        <v>191</v>
      </c>
      <c r="N40" s="16">
        <v>79</v>
      </c>
      <c r="O40" s="16">
        <v>40</v>
      </c>
      <c r="P40" s="16">
        <v>40</v>
      </c>
      <c r="Q40" s="16">
        <v>125</v>
      </c>
      <c r="R40" s="16">
        <v>498</v>
      </c>
      <c r="S40" s="16">
        <v>247</v>
      </c>
      <c r="T40" s="16">
        <v>11151</v>
      </c>
    </row>
    <row r="43" spans="1:20">
      <c r="A43" s="74" t="s">
        <v>124</v>
      </c>
      <c r="B43" s="75"/>
    </row>
    <row r="44" spans="1:20">
      <c r="A44" s="38" t="s">
        <v>125</v>
      </c>
      <c r="B44" s="36" t="s">
        <v>126</v>
      </c>
    </row>
    <row r="45" spans="1:20">
      <c r="A45" s="39" t="s">
        <v>127</v>
      </c>
      <c r="B45" s="37" t="s">
        <v>105</v>
      </c>
    </row>
    <row r="46" spans="1:20">
      <c r="A46" s="39" t="s">
        <v>128</v>
      </c>
      <c r="B46" s="37" t="s">
        <v>129</v>
      </c>
    </row>
    <row r="47" spans="1:20">
      <c r="A47" s="39" t="s">
        <v>130</v>
      </c>
      <c r="B47" s="37" t="s">
        <v>107</v>
      </c>
    </row>
    <row r="48" spans="1:20">
      <c r="A48" s="39" t="s">
        <v>131</v>
      </c>
      <c r="B48" s="37" t="s">
        <v>108</v>
      </c>
    </row>
    <row r="49" spans="1:2">
      <c r="A49" s="39" t="s">
        <v>132</v>
      </c>
      <c r="B49" s="37" t="s">
        <v>109</v>
      </c>
    </row>
    <row r="50" spans="1:2">
      <c r="A50" s="39" t="s">
        <v>133</v>
      </c>
      <c r="B50" s="37" t="s">
        <v>110</v>
      </c>
    </row>
    <row r="51" spans="1:2">
      <c r="A51" s="39" t="s">
        <v>134</v>
      </c>
      <c r="B51" s="37" t="s">
        <v>111</v>
      </c>
    </row>
    <row r="52" spans="1:2">
      <c r="A52" s="39" t="s">
        <v>135</v>
      </c>
      <c r="B52" s="37" t="s">
        <v>112</v>
      </c>
    </row>
    <row r="53" spans="1:2">
      <c r="A53" s="39" t="s">
        <v>136</v>
      </c>
      <c r="B53" s="37" t="s">
        <v>113</v>
      </c>
    </row>
    <row r="54" spans="1:2">
      <c r="A54" s="39" t="s">
        <v>137</v>
      </c>
      <c r="B54" s="37" t="s">
        <v>114</v>
      </c>
    </row>
    <row r="55" spans="1:2">
      <c r="A55" s="39" t="s">
        <v>138</v>
      </c>
      <c r="B55" s="37" t="s">
        <v>115</v>
      </c>
    </row>
    <row r="56" spans="1:2">
      <c r="A56" s="39" t="s">
        <v>139</v>
      </c>
      <c r="B56" s="37" t="s">
        <v>116</v>
      </c>
    </row>
    <row r="57" spans="1:2">
      <c r="A57" s="39" t="s">
        <v>140</v>
      </c>
      <c r="B57" s="37" t="s">
        <v>117</v>
      </c>
    </row>
    <row r="58" spans="1:2">
      <c r="A58" s="39" t="s">
        <v>141</v>
      </c>
      <c r="B58" s="37" t="s">
        <v>118</v>
      </c>
    </row>
    <row r="59" spans="1:2">
      <c r="A59" s="39" t="s">
        <v>142</v>
      </c>
      <c r="B59" s="37" t="s">
        <v>119</v>
      </c>
    </row>
    <row r="60" spans="1:2">
      <c r="A60" s="39" t="s">
        <v>143</v>
      </c>
      <c r="B60" s="37" t="s">
        <v>120</v>
      </c>
    </row>
    <row r="61" spans="1:2">
      <c r="A61" s="39" t="s">
        <v>144</v>
      </c>
      <c r="B61" s="37" t="s">
        <v>121</v>
      </c>
    </row>
    <row r="62" spans="1:2">
      <c r="A62" s="39" t="s">
        <v>145</v>
      </c>
      <c r="B62" s="37" t="s">
        <v>146</v>
      </c>
    </row>
  </sheetData>
  <mergeCells count="2">
    <mergeCell ref="A1:T1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Crashes &amp; Fatalites 2013-2019</vt:lpstr>
      <vt:lpstr>RTC by month</vt:lpstr>
      <vt:lpstr>RTC by State</vt:lpstr>
      <vt:lpstr>Sex dist. of person killed</vt:lpstr>
      <vt:lpstr>Sex dist. of person injured</vt:lpstr>
      <vt:lpstr>Vehicle Involved inRTC</vt:lpstr>
      <vt:lpstr>State Analysis of Veh. in RTC</vt:lpstr>
      <vt:lpstr>Categories of Veh. in RTC </vt:lpstr>
      <vt:lpstr>Causative factors of RTC</vt:lpstr>
      <vt:lpstr>NDL Production by state</vt:lpstr>
      <vt:lpstr>Number Plate Production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oluwabukolami</dc:creator>
  <cp:lastModifiedBy>Emuesiri Ojo</cp:lastModifiedBy>
  <dcterms:created xsi:type="dcterms:W3CDTF">2020-05-06T09:49:57Z</dcterms:created>
  <dcterms:modified xsi:type="dcterms:W3CDTF">2020-05-18T10:59:41Z</dcterms:modified>
</cp:coreProperties>
</file>